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Documents\Laboratoriniai reagentai 2019  425855\Pasiūlymai\Mediq\151\"/>
    </mc:Choice>
  </mc:AlternateContent>
  <bookViews>
    <workbookView xWindow="0" yWindow="120" windowWidth="19425" windowHeight="10905" tabRatio="888" firstSheet="3" activeTab="3"/>
  </bookViews>
  <sheets>
    <sheet name="49" sheetId="16" state="hidden" r:id="rId1"/>
    <sheet name="Krešėjimo" sheetId="17" state="hidden" r:id="rId2"/>
    <sheet name="Lapas2" sheetId="25" state="hidden" r:id="rId3"/>
    <sheet name="151" sheetId="26" r:id="rId4"/>
  </sheets>
  <calcPr calcId="152511"/>
</workbook>
</file>

<file path=xl/calcChain.xml><?xml version="1.0" encoding="utf-8"?>
<calcChain xmlns="http://schemas.openxmlformats.org/spreadsheetml/2006/main">
  <c r="L18" i="26" l="1"/>
  <c r="M18" i="26" s="1"/>
  <c r="K18" i="26"/>
  <c r="K17" i="26" l="1"/>
  <c r="K16" i="26"/>
  <c r="H17" i="26"/>
  <c r="L17" i="26" s="1"/>
  <c r="M17" i="26" s="1"/>
  <c r="F16" i="26"/>
  <c r="H16" i="26" s="1"/>
  <c r="L16" i="26" s="1"/>
  <c r="M16" i="26" s="1"/>
</calcChain>
</file>

<file path=xl/sharedStrings.xml><?xml version="1.0" encoding="utf-8"?>
<sst xmlns="http://schemas.openxmlformats.org/spreadsheetml/2006/main" count="277" uniqueCount="203">
  <si>
    <t>Matavimo metodas</t>
  </si>
  <si>
    <t>Reikalavimai analizatoriui:</t>
  </si>
  <si>
    <t>Būtina</t>
  </si>
  <si>
    <t>Reagentai</t>
  </si>
  <si>
    <t>Analizatorius</t>
  </si>
  <si>
    <t>3. Prekių galiojimo terminas turi būti ne trumpesnis kaip 6 mėnesiai nuo pristatymo dienos.</t>
  </si>
  <si>
    <t>Pirkimo dalies Nr.</t>
  </si>
  <si>
    <t>Eil. Nr.</t>
  </si>
  <si>
    <t>BVPŽ</t>
  </si>
  <si>
    <t>Paskirtis</t>
  </si>
  <si>
    <t>Reikalaujama prekės forma ir specialūs reikalavimai</t>
  </si>
  <si>
    <t>Siūloma pakuotė</t>
  </si>
  <si>
    <t xml:space="preserve"> Siūlomų pakuočių skaičius pagal poreikį</t>
  </si>
  <si>
    <t>Prekės aprašymas pateiktas el. byloje (faile) Nr., psl. Nr.</t>
  </si>
  <si>
    <t>Prekės CE sertifikatas pateiktas el. byloje (faile) Nr., psl. Nr.</t>
  </si>
  <si>
    <t>Gamintojas</t>
  </si>
  <si>
    <t>PVM tarifas</t>
  </si>
  <si>
    <t>Suma be PVM, Eur</t>
  </si>
  <si>
    <t>Suma su PVM, Eur</t>
  </si>
  <si>
    <t>Pasiūlymą pateikusio tiekėjo pavadinimas</t>
  </si>
  <si>
    <t>33696500-0</t>
  </si>
  <si>
    <t>x</t>
  </si>
  <si>
    <t>vnt.</t>
  </si>
  <si>
    <t>5. Prekių pristatymo vieta : K.Donelaičio g. 5, Klaipėda ( trečias aukštas), laboratorija.</t>
  </si>
  <si>
    <t>Reagentų ir priemonių kiekis (ml/vnt) nurodytam tyrimų skaičiui</t>
  </si>
  <si>
    <t>Siūlomos pakuotės fiksuotas  (mato vnt.) įkainis EUR  be PVM</t>
  </si>
  <si>
    <t>Siūlomos pakuotės fiksuotas  (mato vnt.) įkainis EUR  su PVM</t>
  </si>
  <si>
    <t>Diagnostinių reagentų,  medžiagų pavadinimai*</t>
  </si>
  <si>
    <t>Tiriami parametrai</t>
  </si>
  <si>
    <t>Prietaiso kalibracija</t>
  </si>
  <si>
    <t>Mėginio tūris</t>
  </si>
  <si>
    <t xml:space="preserve">Matavimo ribos ne siauresnės kaip </t>
  </si>
  <si>
    <t xml:space="preserve">Tyrimo atlikimo laikas </t>
  </si>
  <si>
    <t xml:space="preserve">Kokybės kontrolė </t>
  </si>
  <si>
    <t>7.Jei tiekėjas nurodys nepakankamą kiekį reagentų/kitų priemonių nurodytam tyrimų skaičiui atlikti, už papildomus reagentus mokama nebus.</t>
  </si>
  <si>
    <r>
      <t>4. Tiekiamų prekių kokybė turi atitikti Direktyvos 98/78EB "Dėl</t>
    </r>
    <r>
      <rPr>
        <i/>
        <sz val="8"/>
        <color indexed="8"/>
        <rFont val="Arial"/>
        <family val="2"/>
        <charset val="186"/>
      </rPr>
      <t xml:space="preserve"> in vitro </t>
    </r>
    <r>
      <rPr>
        <sz val="8"/>
        <color indexed="8"/>
        <rFont val="Arial"/>
        <family val="2"/>
        <charset val="186"/>
      </rPr>
      <t>diagnostikos medicinos prietaisų" bei šiosTechninės specifikacijos reikalavimus.Tiekėjas turi pateikti siūlomos prekės aprašus (katalogą, brošiūrą ar panašiai) ir kokybės atitikties sertifikatų kopijas originalo ir lietuvių kalbomis.</t>
    </r>
  </si>
  <si>
    <t xml:space="preserve">Vertinamas tik pilnas pasiūlymas, pilnai  atitinkantis kokybinius ir techninius reikalavimus. </t>
  </si>
  <si>
    <t xml:space="preserve">8. Vertinamas tik pilnas pasiūlymas, pilnai  atitinkantis kokybinius ir techninius reikalavimus. </t>
  </si>
  <si>
    <t>Tęsinys kitame lape</t>
  </si>
  <si>
    <t>Tiekėjas turi pateikti siūlomo panaudai analizatoriaus aprašo (katalogo, brošiūros ar pan.) ir kokybės atitikties sertifikatų kopijas originalo ir lietuvių kalba.</t>
  </si>
  <si>
    <t xml:space="preserve">Minimalūs (ne prastesni kaip) reikalavimai lygiaverčiam analizatoriui, suteikiamam naudotis panaudos sutarties pagrindu </t>
  </si>
  <si>
    <t>Siūlomo panaudai analizatoriaus parametrai (Pildo tiekėjas). Reikalavimų atitikimas (būtina nurodyti tikslią nuorodą analizatoriaus dokumentacijoje (dokumentacijoje tiksliai pažymimas techninis parametras)</t>
  </si>
  <si>
    <r>
      <t>2. Pirkėjas neįsipareigoja nupirkti viso prekių kiekio. Pirkėjas pasilieka teisę pirkti didesnius arba mažesnius</t>
    </r>
    <r>
      <rPr>
        <sz val="8"/>
        <rFont val="Arial"/>
        <family val="2"/>
        <charset val="186"/>
      </rPr>
      <t xml:space="preserve"> (iki 30 proc.</t>
    </r>
    <r>
      <rPr>
        <sz val="8"/>
        <color indexed="8"/>
        <rFont val="Arial"/>
        <family val="2"/>
        <charset val="186"/>
      </rPr>
      <t>)  kiekius prekių, priklausomai nuo poreikio.</t>
    </r>
  </si>
  <si>
    <t>Siūlomos prekės gamintojo pavadinimas</t>
  </si>
  <si>
    <t>1. Visos siūlomos prekės (reagentai bei priemonės) turi būti originalios, tinkamos darbui su nurodytu arba siūlomu analizatoriumi.</t>
  </si>
  <si>
    <t>Pavadinimas*</t>
  </si>
  <si>
    <t>Tyrimų skaičius 36 mėn.</t>
  </si>
  <si>
    <t>Pageidaujama pakuotė mato vienetais</t>
  </si>
  <si>
    <t>Orientacinis kiekis pakuotėmis 36 mėn.</t>
  </si>
  <si>
    <t>Siūloma pakuotė (nurodoma, kiek pakuotėje yra atitinkamoje pozicijoje nurodytos prekės mato vienetų)</t>
  </si>
  <si>
    <t xml:space="preserve"> Siūlomų pakuočių skaičius 36 mėn.</t>
  </si>
  <si>
    <t>Siūlomos 1 pakuotės kaina be PVM, Eur</t>
  </si>
  <si>
    <t>Siūlomos 1 pakuotės kaina su PVM, Eur</t>
  </si>
  <si>
    <t>Suma be PVM, Eur 36 mėn.</t>
  </si>
  <si>
    <t>Suma su PVM, Eur, 36 mėn.</t>
  </si>
  <si>
    <t>Atmintis</t>
  </si>
  <si>
    <t>Reagentai ir papildomos priemonės koagulometrui  Benk</t>
  </si>
  <si>
    <t>Tiekėjas pateikia ligoninei papildomai (ligoninė turi 1 nuosavą analizatorių) rezervinį dar vieną analizatorių naudotis panaudos sutarties pagrindu, kurios galiojimo terminas atitiks reagentų ir priemonių pirkimo sutarties galiojimo terminą ir termino pratęsimo sąlygas. Reikalavimai analizatoriui nurodyti šios pirkimo dalies pabaigoje.</t>
  </si>
  <si>
    <t>200.1</t>
  </si>
  <si>
    <t>Dalinis aktyvintas tromboplastino laikas (DATL)</t>
  </si>
  <si>
    <t>7 d. Jautrus faktorių stokai 1-55 proc. aktyvatorius silicis, liofilizuotas</t>
  </si>
  <si>
    <t>12x5ml</t>
  </si>
  <si>
    <t>200.2</t>
  </si>
  <si>
    <t>14 d. Jautrus faktorių stokai 1-55 proc. Polifenolio aktyvatorius, skystas.</t>
  </si>
  <si>
    <t>12x4ml</t>
  </si>
  <si>
    <t>200.3</t>
  </si>
  <si>
    <t>CaCl2 0,025 M</t>
  </si>
  <si>
    <t>2m, Turi būti ton pačio gamintojo, kaip ir visi reagentai krešėjimo sistemos tyrimams</t>
  </si>
  <si>
    <t>15ml</t>
  </si>
  <si>
    <t>200.4</t>
  </si>
  <si>
    <t>SPA (20) - protrombino komplekso (II-VII-X) aktyvumo nustatymui</t>
  </si>
  <si>
    <t>3d. Reagentas II-VII-X faktorių aktyvumo nustatymui protrombino-prokonvertino met., gamintojo kalibruotas BE analizatoriui. Reagento sudėtyje turi būti kalcio chloridas, titruotas gamintojo</t>
  </si>
  <si>
    <t>200.5</t>
  </si>
  <si>
    <t>SPA  buferis</t>
  </si>
  <si>
    <t>250ml</t>
  </si>
  <si>
    <t>200.6</t>
  </si>
  <si>
    <t>Koalino suspensija 0,5g/l</t>
  </si>
  <si>
    <t>100ml</t>
  </si>
  <si>
    <t>200.7</t>
  </si>
  <si>
    <t>Fibrinogeno koncentracija (Fibri-prest automate)</t>
  </si>
  <si>
    <t>1mėn. Norma 2 -4 g/l. Klauso met. Pagamintas žmogaus trombino pagrindu, gamintojo kalibruotas koagulometrui.</t>
  </si>
  <si>
    <t>12x2ml</t>
  </si>
  <si>
    <t>200.8</t>
  </si>
  <si>
    <t xml:space="preserve">Normalios žmogaus plazmos pulas </t>
  </si>
  <si>
    <t>1ml</t>
  </si>
  <si>
    <t>200.9</t>
  </si>
  <si>
    <t>Owren - Koller buferis</t>
  </si>
  <si>
    <t>200.10</t>
  </si>
  <si>
    <t>Kiuvetės ir rutuliukai BE</t>
  </si>
  <si>
    <t>Coagulator analizatoriui</t>
  </si>
  <si>
    <t>1000vnt</t>
  </si>
  <si>
    <t>200.11</t>
  </si>
  <si>
    <t>Kiuvetės ST</t>
  </si>
  <si>
    <t>4x150vnt</t>
  </si>
  <si>
    <t>200.12</t>
  </si>
  <si>
    <t>Rutuliukai ST</t>
  </si>
  <si>
    <t>1850 vnt</t>
  </si>
  <si>
    <t>200.13</t>
  </si>
  <si>
    <t>Antgaliai Stepper</t>
  </si>
  <si>
    <t>100 vnt</t>
  </si>
  <si>
    <t>200.14</t>
  </si>
  <si>
    <t>Terminis popierius</t>
  </si>
  <si>
    <t>110 mm</t>
  </si>
  <si>
    <t>5 vnt</t>
  </si>
  <si>
    <t>200.15</t>
  </si>
  <si>
    <t>Indeliai reagentų laikymui</t>
  </si>
  <si>
    <t>Coagulator analizatoriui, reagento laikymui</t>
  </si>
  <si>
    <t>200.16</t>
  </si>
  <si>
    <t>Kontrolinė plazma  normali ir patologinė</t>
  </si>
  <si>
    <t xml:space="preserve"> DATL, SPA, Fibrinogeno konc.</t>
  </si>
  <si>
    <t>(12x2ml) x 2</t>
  </si>
  <si>
    <t>200.17</t>
  </si>
  <si>
    <t>Peiliukai standartizuotam kraujavimo laikui nustatyti</t>
  </si>
  <si>
    <t>IVY metodu</t>
  </si>
  <si>
    <t>1 vnt.</t>
  </si>
  <si>
    <t>Reikalaujami parametrai</t>
  </si>
  <si>
    <t>Siūlomo panaudai analizatoriaus parametrai:</t>
  </si>
  <si>
    <t>Atitinka/Neatitinka</t>
  </si>
  <si>
    <t>Elektromagnetinis klampumo kitimo krešulio nustatymo principas</t>
  </si>
  <si>
    <t>Našumas</t>
  </si>
  <si>
    <t>Vienetų sistema</t>
  </si>
  <si>
    <t>Atsakymai turi būti gaunami šiais vienetais: s, %, INR, g/l, mg/dl, IU/ml</t>
  </si>
  <si>
    <t>Parametrai protrombino komplekso (II-VII-X) aktyvumo analitei</t>
  </si>
  <si>
    <t>Turi būti galimybė tirti protrombino komplekso (II-VII-X) aktyvumą (INR) iš kapiliarinio kraujo</t>
  </si>
  <si>
    <t>Duomenų atsekamumas dokumentavimui</t>
  </si>
  <si>
    <t>Analizatoriuje turi būti galimybė tiriamajam mėginiui įvesti identifikacijos numerį, reagento serijos numerį, kalibracinę kreivę,  atspausdinti  tyrimų  atlikimo pradžios/pabaigos laiką.</t>
  </si>
  <si>
    <t>Jungtys,  analizatoriaus duomenų perdavimas</t>
  </si>
  <si>
    <t>RS- 232 jungtis</t>
  </si>
  <si>
    <t>Prekės turi atitikti kokybės ir techninius reikalavimus.</t>
  </si>
  <si>
    <t>Tiekėjas yra oficialus siūlomų prekių atstovas</t>
  </si>
  <si>
    <t>Reagentai ir papildomos priemonės imunologiniam analizatoriui ,,MINI VIDAS"  (arba lygiaverčiai reagentai ir priemonės lygiaverčiam analizatoriui)</t>
  </si>
  <si>
    <t xml:space="preserve">Tiekėjas turi suteikti ligoninei analizatorių naudotis panaudos sutarties pagrindu, kurios galiojimo terminas atitiks reagentų ir priemonių pirkimo sutarties galiojimo terminą ir termino pratęsimo sąlygas. </t>
  </si>
  <si>
    <t>201.1</t>
  </si>
  <si>
    <t>Prokalcitonino reagentas</t>
  </si>
  <si>
    <t>Rinkinys 1x60 testų</t>
  </si>
  <si>
    <t>201.2</t>
  </si>
  <si>
    <t>Tyrimų kontrolė</t>
  </si>
  <si>
    <t>Rinkinys 2x30 testų</t>
  </si>
  <si>
    <t>201.3</t>
  </si>
  <si>
    <t>Vitamino D reagentas</t>
  </si>
  <si>
    <t>201.4</t>
  </si>
  <si>
    <t>30197600-2</t>
  </si>
  <si>
    <t>Termo popierius ( 110x12x45 mm)</t>
  </si>
  <si>
    <t>201.5</t>
  </si>
  <si>
    <t>Priežiūros priemonių rinkinys</t>
  </si>
  <si>
    <t>Vaistinės kodas</t>
  </si>
  <si>
    <r>
      <t xml:space="preserve">Čia įrašyti </t>
    </r>
    <r>
      <rPr>
        <b/>
        <sz val="12"/>
        <rFont val="Arial Narrow"/>
        <family val="2"/>
        <charset val="186"/>
      </rPr>
      <t xml:space="preserve">IR </t>
    </r>
    <r>
      <rPr>
        <sz val="8"/>
        <rFont val="Arial Narrow"/>
        <family val="2"/>
        <charset val="186"/>
      </rPr>
      <t>bendrą 200 pirkimo dalies kainą</t>
    </r>
  </si>
  <si>
    <r>
      <t>Matavimo kanalų skaičius - ne mažiau 4 kanalų
Turi būti integruotas sauso oro inkubatorius (37</t>
    </r>
    <r>
      <rPr>
        <sz val="8"/>
        <rFont val="Times New Roman"/>
        <family val="1"/>
        <charset val="186"/>
      </rPr>
      <t>°</t>
    </r>
    <r>
      <rPr>
        <sz val="8"/>
        <rFont val="Arial Narrow"/>
        <family val="2"/>
        <charset val="186"/>
      </rPr>
      <t xml:space="preserve">C) talpa  ne mažiau 16 vietų </t>
    </r>
  </si>
  <si>
    <r>
      <t xml:space="preserve">Čia įrašyti </t>
    </r>
    <r>
      <rPr>
        <b/>
        <sz val="12"/>
        <rFont val="Arial Narrow"/>
        <family val="2"/>
        <charset val="186"/>
      </rPr>
      <t xml:space="preserve">IR </t>
    </r>
    <r>
      <rPr>
        <sz val="8"/>
        <rFont val="Arial Narrow"/>
        <family val="2"/>
        <charset val="186"/>
      </rPr>
      <t>bendrą 201 pirkimo dalies kainą</t>
    </r>
  </si>
  <si>
    <t>L 0023.1</t>
  </si>
  <si>
    <t>L 0023.2</t>
  </si>
  <si>
    <t>L 0023.3</t>
  </si>
  <si>
    <t>L0023.4</t>
  </si>
  <si>
    <t>Tyrimų skaičius per 36 mėn.</t>
  </si>
  <si>
    <t>9. Tyrimo priemones reikalingas tiksliniam tyrimui atlikti tiekėjas privalo nurodyti patys užpildydami specifikacijoje pateiktas lenteles, nebūtinai vadovaujantis tuo kas dalinai nurodyta specifikacijoje, tačiau būtina nurodyti visą spektrą priemonių užtikrinančių kokybišką tyrimo atlikimą. Tikslūs reagentų ir kitų priemonių kiekiai apskaičiuojami tyrimų skaičiui nurodytam specifikacijoje. Pateikti reikalingą reagentų ir kitų priemonių, numatomą nurodytam specifikacijoje tyrimų skaičiui per 36 mėn. atlikti.</t>
  </si>
  <si>
    <t>Elekrocheminės gliukozės dehidrogenazės reakcijos pagrindu veikiančios juostelės gliukozės koncentracijos tyrimui kraujyje</t>
  </si>
  <si>
    <t>Portatyvus diagnostinis analizatorius gliukozės koncentracijos kiekybiniam nustatymui su originaliu dėklu transportavimui.</t>
  </si>
  <si>
    <t>elektrocheminė gliukozės dehidrogenazės reakcija</t>
  </si>
  <si>
    <t>Gliukozės mėginys - veninis, kapiliarinis, arterinis kraujas ir naujagimių kr. matuoti tiek tiesiogiai (iš kraujo lašo nuo piršto, kulno, ausies, tiek iš vakuuminės ir kapiliarinės sistemos talpų su KEDTA ir Li heparinu.</t>
  </si>
  <si>
    <r>
      <t>iki 0,65</t>
    </r>
    <r>
      <rPr>
        <sz val="10"/>
        <color rgb="FF000000"/>
        <rFont val="Calibri"/>
        <family val="2"/>
        <charset val="186"/>
      </rPr>
      <t>µ</t>
    </r>
    <r>
      <rPr>
        <sz val="10"/>
        <color rgb="FF000000"/>
        <rFont val="Arial Narrow"/>
        <family val="2"/>
        <charset val="186"/>
      </rPr>
      <t>l</t>
    </r>
  </si>
  <si>
    <t>0,6-33,0mmol/l</t>
  </si>
  <si>
    <t>iki 5 sek.</t>
  </si>
  <si>
    <t>Mėginio hematokrito ribos ne siauresnės kaip</t>
  </si>
  <si>
    <t>15-65%</t>
  </si>
  <si>
    <t>pagal ID-GCMS  metodą arba lygiavertį.</t>
  </si>
  <si>
    <t>ne mažiau 2 lygių. Integruota kokybės kontrolės programa.</t>
  </si>
  <si>
    <t xml:space="preserve">Valdymo ekranas </t>
  </si>
  <si>
    <t>Liečiamas, jutiklinis LCD .</t>
  </si>
  <si>
    <t>ne mažiau kaip 2000 matavimų rezultatų</t>
  </si>
  <si>
    <t xml:space="preserve">Maitinimas </t>
  </si>
  <si>
    <t>Autonominis (baterijos/akumuliatorius) užtikrinantis ne mažiau kaip 100matavimų iš eilės su viena pilna įkrova.</t>
  </si>
  <si>
    <t xml:space="preserve">Instaliavimas ir prijungimas </t>
  </si>
  <si>
    <t>prie esamos LIS</t>
  </si>
  <si>
    <t>Duomenų perdavimas, keitimasis</t>
  </si>
  <si>
    <t>1. Infraraudonųjų spindulių sąsaja, 2. bevielio ryšio prievadasWLAN, 3. Integruotas brūkšninių kodų skaitytuvas, 4.Nuotoliniai nustatymai(kokybės kontrolės atlikimo nustatymas, neatlikus užduotos kokybės kontrolės blokuojamas analizatoriaus darbas.</t>
  </si>
  <si>
    <t xml:space="preserve">Sertifikatas </t>
  </si>
  <si>
    <t>IVD CE 98/79 EC arba lygiavertį.</t>
  </si>
  <si>
    <t xml:space="preserve">Prietaiso naudojimo instrukcija </t>
  </si>
  <si>
    <t>lietuvių ir originalo kalba</t>
  </si>
  <si>
    <t>Analizatoriaus gamyklinė garantija</t>
  </si>
  <si>
    <t xml:space="preserve">ne mažiau kaip 12 mėn. </t>
  </si>
  <si>
    <t>Garsinis signalas</t>
  </si>
  <si>
    <t>Mėginio kiekio pakankamumo patvirtinimo funkcija</t>
  </si>
  <si>
    <t>Siūlomo analizatoriaus pavadinimas, modelis, gamintojas kilmės šalis</t>
  </si>
  <si>
    <t>Juostelės gliukozės koncentracijos tyrimui kraujyje</t>
  </si>
  <si>
    <t xml:space="preserve">Tiekėjas turi ligoninei pateikti 2 gliukozės analizatorius  naudotis panaudos sutarties pagrindu, kurios galiojimo terminas atitiks reagentų ir priemonių pirkimo sutarties galiojimo terminą ir termino pratęsimo sąlygas. </t>
  </si>
  <si>
    <t>1.juostelės neturi galiojimo apribojimo, atidarius pakuotę galioja iki galiojimo datos ant pakuotės.     2.Juostelių galiojimo laikas ne mažesnis kaip 6 mėn. arba daugiau kaip 6 mėn.</t>
  </si>
  <si>
    <t xml:space="preserve">6. Sutarties terminas - 36 mėnesiai. </t>
  </si>
  <si>
    <t>151.1</t>
  </si>
  <si>
    <t>Lentelės Nr.151 eilučių skaičius neribojamas (jų gali būti daugiau ar mažiau, – svarbu, kad būtų galima užtikrinti kokybišką ir patikimą tyrimų atlikimą).</t>
  </si>
  <si>
    <t xml:space="preserve">Pristatoma įranga pageidautina nauja arba naudota, tačiau ne senesnė nei 3 metai nuo įrangos pagaminimo datos. Įranga turi būti sertifikuota naudojimui Europos sąjungoje, pažymėta CE žyme. Tiekėjas turi visiškai paruoštą įrangą darbui pirkėjo nurodomose patalpose instaliuoti bei apmokyti su ja dirbsiantį personalą. Analizatorius turi būti tinkamas darbui su kritinėmis ligomis sergančiais pacientais, gulinčiais intensyvios terapijos skyriuje </t>
  </si>
  <si>
    <t>1x50</t>
  </si>
  <si>
    <t>151 PIRKIMO DALIS. REAGENTAI IR PAPILDOMOS PRIEMONĖS gliukozės analizatoriui  "Accu-Chek Inform "(valdomas nuosavybės teise) , ir suteikti dar 2 tokius pat arba lygiaverčius 3 analizatorius, kurie turės būti suteikti perkančiajai organizacijai  panaudos sutarties pagrindu 36 mėnesiams.</t>
  </si>
  <si>
    <t>151.2</t>
  </si>
  <si>
    <t>151.3</t>
  </si>
  <si>
    <t>151.4</t>
  </si>
  <si>
    <t>Juostelės gliukozės koncentracijos tyrimui kraujyje KK atlikti</t>
  </si>
  <si>
    <t xml:space="preserve">Roche, Accu-Chek Inform II EU2 juostelės N50, 05942861044 </t>
  </si>
  <si>
    <t>Roche, Accu-Chek Performa Controls II, 2x2.5ml, 05078164001</t>
  </si>
  <si>
    <t>2X2,5ml</t>
  </si>
  <si>
    <t>Kokybės kontrolė paruošta naudoti skysta</t>
  </si>
  <si>
    <t>žr.Gamintojo dok. 151 d.</t>
  </si>
  <si>
    <t xml:space="preserve">Techninių specifikacijų atitikimų lentelė nepildoma, kadangi siūlomos priemonės analizatoriui "Accu-Chek Inform" (valdomu nuosavybės teise)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</si>
</sst>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quot; &quot;[$€-427];[Red]&quot;-&quot;#,##0.00&quot; &quot;[$€-427]"/>
  </numFmts>
  <fonts count="41">
    <font>
      <sz val="11"/>
      <color rgb="FF000000"/>
      <name val="Arial1"/>
    </font>
    <font>
      <sz val="10"/>
      <color indexed="8"/>
      <name val="Arial"/>
      <family val="2"/>
      <charset val="186"/>
    </font>
    <font>
      <sz val="10"/>
      <color indexed="8"/>
      <name val="Arial Narrow"/>
      <family val="2"/>
      <charset val="186"/>
    </font>
    <font>
      <b/>
      <sz val="8"/>
      <color indexed="8"/>
      <name val="Arial Narrow"/>
      <family val="2"/>
      <charset val="186"/>
    </font>
    <font>
      <sz val="8"/>
      <color indexed="8"/>
      <name val="Arial Narrow"/>
      <family val="2"/>
      <charset val="186"/>
    </font>
    <font>
      <sz val="8"/>
      <color indexed="8"/>
      <name val="Arial"/>
      <family val="2"/>
      <charset val="186"/>
    </font>
    <font>
      <i/>
      <sz val="8"/>
      <color indexed="8"/>
      <name val="Times New Roman"/>
      <family val="1"/>
      <charset val="186"/>
    </font>
    <font>
      <sz val="8"/>
      <name val="Arial Narrow"/>
      <family val="2"/>
      <charset val="186"/>
    </font>
    <font>
      <b/>
      <sz val="8"/>
      <color indexed="8"/>
      <name val="Arial"/>
      <family val="2"/>
      <charset val="186"/>
    </font>
    <font>
      <i/>
      <sz val="8"/>
      <color indexed="8"/>
      <name val="Arial"/>
      <family val="2"/>
      <charset val="186"/>
    </font>
    <font>
      <b/>
      <i/>
      <sz val="16"/>
      <color rgb="FF000000"/>
      <name val="Arial1"/>
    </font>
    <font>
      <sz val="10"/>
      <color rgb="FF000000"/>
      <name val="Arial"/>
      <family val="2"/>
      <charset val="186"/>
    </font>
    <font>
      <sz val="11"/>
      <color rgb="FF000000"/>
      <name val="Calibri"/>
      <family val="2"/>
      <charset val="186"/>
    </font>
    <font>
      <sz val="10"/>
      <color rgb="FF000000"/>
      <name val="Arial Narrow"/>
      <family val="2"/>
      <charset val="186"/>
    </font>
    <font>
      <sz val="10"/>
      <color rgb="FF000000"/>
      <name val="TimesLT"/>
    </font>
    <font>
      <b/>
      <i/>
      <u/>
      <sz val="11"/>
      <color rgb="FF000000"/>
      <name val="Arial1"/>
    </font>
    <font>
      <sz val="8"/>
      <color rgb="FF000000"/>
      <name val="Arial Narrow"/>
      <family val="2"/>
      <charset val="186"/>
    </font>
    <font>
      <b/>
      <sz val="8"/>
      <color rgb="FF000000"/>
      <name val="Arial Narrow"/>
      <family val="2"/>
      <charset val="186"/>
    </font>
    <font>
      <sz val="8"/>
      <color rgb="FF000000"/>
      <name val="Arial Narrow"/>
      <family val="2"/>
    </font>
    <font>
      <sz val="10"/>
      <color rgb="FF000000"/>
      <name val="Times New Roman"/>
      <family val="1"/>
      <charset val="186"/>
    </font>
    <font>
      <b/>
      <sz val="10"/>
      <color indexed="8"/>
      <name val="Arial Narrow"/>
      <family val="2"/>
      <charset val="186"/>
    </font>
    <font>
      <sz val="8"/>
      <name val="Arial"/>
      <family val="2"/>
      <charset val="186"/>
    </font>
    <font>
      <sz val="10"/>
      <name val="Arial"/>
      <family val="2"/>
      <charset val="186"/>
    </font>
    <font>
      <b/>
      <sz val="10"/>
      <name val="Arial"/>
      <family val="2"/>
      <charset val="186"/>
    </font>
    <font>
      <b/>
      <sz val="8"/>
      <name val="Arial Narrow"/>
      <family val="2"/>
      <charset val="186"/>
    </font>
    <font>
      <b/>
      <u/>
      <sz val="8"/>
      <name val="Arial Narrow"/>
      <family val="2"/>
      <charset val="186"/>
    </font>
    <font>
      <b/>
      <sz val="12"/>
      <name val="Arial Narrow"/>
      <family val="2"/>
      <charset val="186"/>
    </font>
    <font>
      <sz val="8"/>
      <name val="Arial Narrow"/>
      <family val="2"/>
    </font>
    <font>
      <sz val="8"/>
      <name val="Times New Roman"/>
      <family val="1"/>
      <charset val="186"/>
    </font>
    <font>
      <sz val="11"/>
      <color indexed="8"/>
      <name val="Calibri"/>
      <family val="2"/>
    </font>
    <font>
      <sz val="8"/>
      <color indexed="8"/>
      <name val="Times New Roman"/>
      <family val="1"/>
      <charset val="186"/>
    </font>
    <font>
      <sz val="10"/>
      <color rgb="FF000000"/>
      <name val="Calibri"/>
      <family val="2"/>
      <charset val="186"/>
    </font>
    <font>
      <sz val="11"/>
      <name val="Arial1"/>
    </font>
    <font>
      <b/>
      <sz val="11"/>
      <color rgb="FFFF0000"/>
      <name val="Arial1"/>
      <charset val="186"/>
    </font>
    <font>
      <sz val="11"/>
      <color rgb="FF000000"/>
      <name val="Arial1"/>
    </font>
    <font>
      <sz val="8"/>
      <color rgb="FF000000"/>
      <name val="Times New Roman"/>
      <family val="1"/>
      <charset val="186"/>
    </font>
    <font>
      <sz val="9"/>
      <color indexed="8"/>
      <name val="Times New Roman"/>
      <family val="1"/>
      <charset val="186"/>
    </font>
    <font>
      <sz val="9"/>
      <color rgb="FF000000"/>
      <name val="Times New Roman"/>
      <family val="1"/>
      <charset val="186"/>
    </font>
    <font>
      <sz val="9"/>
      <name val="Times New Roman"/>
      <family val="1"/>
      <charset val="186"/>
    </font>
    <font>
      <sz val="11"/>
      <color rgb="FF000000"/>
      <name val="Calibri"/>
      <family val="2"/>
    </font>
    <font>
      <b/>
      <u/>
      <sz val="6"/>
      <name val="Arial Narrow"/>
      <family val="2"/>
      <charset val="186"/>
    </font>
  </fonts>
  <fills count="7">
    <fill>
      <patternFill patternType="none"/>
    </fill>
    <fill>
      <patternFill patternType="gray125"/>
    </fill>
    <fill>
      <patternFill patternType="solid">
        <fgColor indexed="9"/>
        <bgColor indexed="9"/>
      </patternFill>
    </fill>
    <fill>
      <patternFill patternType="solid">
        <fgColor indexed="9"/>
        <bgColor indexed="64"/>
      </patternFill>
    </fill>
    <fill>
      <patternFill patternType="solid">
        <fgColor theme="0"/>
        <bgColor indexed="64"/>
      </patternFill>
    </fill>
    <fill>
      <patternFill patternType="solid">
        <fgColor theme="0"/>
        <bgColor indexed="9"/>
      </patternFill>
    </fill>
    <fill>
      <patternFill patternType="solid">
        <fgColor rgb="FFFFFF00"/>
        <bgColor indexed="64"/>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diagonal/>
    </border>
    <border>
      <left style="thin">
        <color indexed="8"/>
      </left>
      <right/>
      <top style="thin">
        <color indexed="8"/>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7">
    <xf numFmtId="0" fontId="0" fillId="0" borderId="0"/>
    <xf numFmtId="0" fontId="10" fillId="0" borderId="0" applyNumberFormat="0" applyBorder="0" applyProtection="0">
      <alignment horizontal="center"/>
    </xf>
    <xf numFmtId="0" fontId="10" fillId="0" borderId="0" applyNumberFormat="0" applyBorder="0" applyProtection="0">
      <alignment horizontal="center" textRotation="90"/>
    </xf>
    <xf numFmtId="0" fontId="11" fillId="0" borderId="0" applyNumberFormat="0" applyBorder="0" applyProtection="0"/>
    <xf numFmtId="0" fontId="12" fillId="0" borderId="0" applyNumberFormat="0" applyBorder="0" applyProtection="0"/>
    <xf numFmtId="0" fontId="13" fillId="0" borderId="0" applyNumberFormat="0" applyBorder="0" applyProtection="0"/>
    <xf numFmtId="0" fontId="12" fillId="0" borderId="0" applyNumberFormat="0" applyBorder="0" applyProtection="0"/>
    <xf numFmtId="0" fontId="11" fillId="0" borderId="0" applyNumberFormat="0" applyBorder="0" applyProtection="0"/>
    <xf numFmtId="0" fontId="14" fillId="0" borderId="0" applyNumberFormat="0" applyBorder="0" applyProtection="0"/>
    <xf numFmtId="0" fontId="15" fillId="0" borderId="0" applyNumberFormat="0" applyBorder="0" applyProtection="0"/>
    <xf numFmtId="165" fontId="15" fillId="0" borderId="0" applyBorder="0" applyProtection="0"/>
    <xf numFmtId="0" fontId="11" fillId="0" borderId="0" applyNumberFormat="0" applyBorder="0" applyProtection="0"/>
    <xf numFmtId="0" fontId="29" fillId="0" borderId="0" applyNumberFormat="0" applyFill="0" applyBorder="0" applyProtection="0"/>
    <xf numFmtId="0" fontId="34" fillId="0" borderId="0"/>
    <xf numFmtId="0" fontId="29" fillId="0" borderId="0"/>
    <xf numFmtId="0" fontId="39" fillId="0" borderId="0" applyBorder="0" applyProtection="0"/>
    <xf numFmtId="0" fontId="34" fillId="0" borderId="0"/>
  </cellStyleXfs>
  <cellXfs count="190">
    <xf numFmtId="0" fontId="0" fillId="0" borderId="0" xfId="0"/>
    <xf numFmtId="0" fontId="0" fillId="0" borderId="0" xfId="0" applyAlignment="1">
      <alignment horizontal="center"/>
    </xf>
    <xf numFmtId="0" fontId="0" fillId="0" borderId="0" xfId="0" applyAlignment="1">
      <alignment horizontal="left" vertical="top" wrapText="1"/>
    </xf>
    <xf numFmtId="0" fontId="5" fillId="0" borderId="0" xfId="0" applyFont="1" applyAlignment="1">
      <alignment vertical="top"/>
    </xf>
    <xf numFmtId="0" fontId="4" fillId="0" borderId="1" xfId="0" applyFont="1" applyFill="1" applyBorder="1" applyAlignment="1">
      <alignment horizontal="center" vertical="top" wrapText="1"/>
    </xf>
    <xf numFmtId="0" fontId="0" fillId="0" borderId="0" xfId="0" applyFill="1" applyAlignment="1">
      <alignment horizontal="left"/>
    </xf>
    <xf numFmtId="0" fontId="4" fillId="0" borderId="1" xfId="7" applyFont="1" applyFill="1" applyBorder="1" applyAlignment="1">
      <alignment horizontal="left" vertical="top" wrapText="1"/>
    </xf>
    <xf numFmtId="0" fontId="0" fillId="0" borderId="1" xfId="0" applyFill="1" applyBorder="1" applyAlignment="1">
      <alignment horizontal="center"/>
    </xf>
    <xf numFmtId="0" fontId="3" fillId="0" borderId="2" xfId="4" applyFont="1" applyFill="1" applyBorder="1" applyAlignment="1">
      <alignment vertical="top" wrapText="1"/>
    </xf>
    <xf numFmtId="0" fontId="4" fillId="0" borderId="1" xfId="4" applyFont="1" applyFill="1" applyBorder="1" applyAlignment="1">
      <alignment horizontal="center" vertical="top" wrapText="1"/>
    </xf>
    <xf numFmtId="0" fontId="4" fillId="0" borderId="2" xfId="4" applyFont="1" applyFill="1" applyBorder="1" applyAlignment="1">
      <alignment horizontal="center" vertical="top" wrapText="1"/>
    </xf>
    <xf numFmtId="0" fontId="4" fillId="0" borderId="4" xfId="4" applyFont="1" applyFill="1" applyBorder="1" applyAlignment="1">
      <alignment vertical="top" wrapText="1"/>
    </xf>
    <xf numFmtId="0" fontId="4" fillId="0" borderId="4" xfId="4" applyFont="1" applyFill="1" applyBorder="1" applyAlignment="1">
      <alignment horizontal="center" vertical="top" wrapText="1"/>
    </xf>
    <xf numFmtId="0" fontId="4" fillId="0" borderId="3" xfId="4" applyFont="1" applyFill="1" applyBorder="1" applyAlignment="1">
      <alignment horizontal="center" vertical="top" wrapText="1"/>
    </xf>
    <xf numFmtId="0" fontId="8" fillId="0" borderId="0" xfId="0" applyFont="1" applyAlignment="1">
      <alignment vertical="top"/>
    </xf>
    <xf numFmtId="0" fontId="5" fillId="0" borderId="0" xfId="0" applyFont="1" applyAlignment="1">
      <alignment horizontal="center" vertical="top"/>
    </xf>
    <xf numFmtId="0" fontId="3" fillId="2" borderId="7" xfId="7" applyFont="1" applyFill="1" applyBorder="1" applyAlignment="1">
      <alignment horizontal="center" vertical="top" wrapText="1"/>
    </xf>
    <xf numFmtId="0" fontId="3" fillId="0" borderId="7" xfId="7" applyFont="1" applyFill="1" applyBorder="1" applyAlignment="1">
      <alignment horizontal="center" vertical="top" wrapText="1"/>
    </xf>
    <xf numFmtId="0" fontId="3" fillId="2" borderId="7" xfId="7" applyFont="1" applyFill="1" applyBorder="1" applyAlignment="1">
      <alignment horizontal="left" vertical="top" wrapText="1"/>
    </xf>
    <xf numFmtId="0" fontId="3" fillId="3" borderId="7" xfId="7" applyFont="1" applyFill="1" applyBorder="1" applyAlignment="1">
      <alignment horizontal="center" vertical="top" wrapText="1"/>
    </xf>
    <xf numFmtId="0" fontId="3" fillId="0" borderId="7" xfId="8" applyFont="1" applyFill="1" applyBorder="1" applyAlignment="1">
      <alignment horizontal="center" vertical="top" wrapText="1"/>
    </xf>
    <xf numFmtId="0" fontId="3" fillId="0" borderId="7" xfId="7" applyFont="1" applyFill="1" applyBorder="1" applyAlignment="1">
      <alignment vertical="top" wrapText="1"/>
    </xf>
    <xf numFmtId="0" fontId="4" fillId="0" borderId="7" xfId="7" applyFont="1" applyFill="1" applyBorder="1" applyAlignment="1">
      <alignment horizontal="center" vertical="top" wrapText="1"/>
    </xf>
    <xf numFmtId="0" fontId="4" fillId="0" borderId="7" xfId="0" applyFont="1" applyFill="1" applyBorder="1" applyAlignment="1">
      <alignment horizontal="center" vertical="top" wrapText="1"/>
    </xf>
    <xf numFmtId="0" fontId="4" fillId="0" borderId="7" xfId="0" applyFont="1" applyFill="1" applyBorder="1" applyAlignment="1">
      <alignment vertical="top" wrapText="1"/>
    </xf>
    <xf numFmtId="0" fontId="4" fillId="0" borderId="13" xfId="0" applyFont="1" applyFill="1" applyBorder="1" applyAlignment="1">
      <alignment horizontal="center" vertical="top" wrapText="1"/>
    </xf>
    <xf numFmtId="0" fontId="4" fillId="0" borderId="7" xfId="4" applyFont="1" applyFill="1" applyBorder="1" applyAlignment="1">
      <alignment vertical="top" wrapText="1"/>
    </xf>
    <xf numFmtId="0" fontId="16" fillId="0" borderId="7" xfId="0" applyFont="1" applyBorder="1" applyAlignment="1">
      <alignment vertical="top" wrapText="1"/>
    </xf>
    <xf numFmtId="0" fontId="4" fillId="0" borderId="11" xfId="7" applyFont="1" applyFill="1" applyBorder="1" applyAlignment="1">
      <alignment horizontal="center" vertical="top" wrapText="1"/>
    </xf>
    <xf numFmtId="0" fontId="0" fillId="0" borderId="0" xfId="0" applyBorder="1"/>
    <xf numFmtId="0" fontId="3" fillId="5" borderId="7" xfId="7" applyFont="1" applyFill="1" applyBorder="1" applyAlignment="1">
      <alignment horizontal="center" vertical="top" wrapText="1"/>
    </xf>
    <xf numFmtId="0" fontId="3" fillId="0" borderId="2" xfId="4" applyFont="1" applyFill="1" applyBorder="1" applyAlignment="1">
      <alignment horizontal="center" vertical="top" wrapText="1"/>
    </xf>
    <xf numFmtId="0" fontId="4" fillId="0" borderId="14" xfId="4" applyFont="1" applyFill="1" applyBorder="1" applyAlignment="1">
      <alignment vertical="top" wrapText="1"/>
    </xf>
    <xf numFmtId="0" fontId="4" fillId="0" borderId="8" xfId="4" applyFont="1" applyFill="1" applyBorder="1" applyAlignment="1">
      <alignment vertical="top" wrapText="1"/>
    </xf>
    <xf numFmtId="0" fontId="4" fillId="0" borderId="12" xfId="4" applyFont="1" applyFill="1" applyBorder="1" applyAlignment="1">
      <alignment horizontal="center" vertical="top" wrapText="1"/>
    </xf>
    <xf numFmtId="0" fontId="6" fillId="0" borderId="7" xfId="0" applyFont="1" applyFill="1" applyBorder="1" applyAlignment="1">
      <alignment horizontal="justify" vertical="top" wrapText="1"/>
    </xf>
    <xf numFmtId="0" fontId="17" fillId="0" borderId="7" xfId="0" applyFont="1" applyBorder="1" applyAlignment="1">
      <alignment vertical="top" wrapText="1"/>
    </xf>
    <xf numFmtId="0" fontId="4" fillId="0" borderId="0" xfId="0" applyFont="1" applyFill="1" applyBorder="1" applyAlignment="1">
      <alignment horizontal="center" vertical="top" wrapText="1"/>
    </xf>
    <xf numFmtId="0" fontId="3" fillId="4" borderId="5" xfId="7" applyFont="1" applyFill="1" applyBorder="1" applyAlignment="1">
      <alignment horizontal="center" vertical="top" wrapText="1"/>
    </xf>
    <xf numFmtId="0" fontId="19" fillId="0" borderId="0" xfId="0" applyFont="1" applyAlignment="1">
      <alignment wrapText="1"/>
    </xf>
    <xf numFmtId="0" fontId="3" fillId="0" borderId="7" xfId="4" applyFont="1" applyFill="1" applyBorder="1" applyAlignment="1">
      <alignment horizontal="center" vertical="top" wrapText="1"/>
    </xf>
    <xf numFmtId="0" fontId="2" fillId="0" borderId="0" xfId="0" applyFont="1" applyAlignment="1">
      <alignment vertical="top"/>
    </xf>
    <xf numFmtId="0" fontId="6" fillId="0" borderId="0" xfId="0" applyFont="1" applyFill="1" applyBorder="1" applyAlignment="1">
      <alignment horizontal="justify" vertical="top" wrapText="1"/>
    </xf>
    <xf numFmtId="0" fontId="13" fillId="0" borderId="0" xfId="0" applyFont="1" applyAlignment="1">
      <alignment horizontal="left" vertical="top"/>
    </xf>
    <xf numFmtId="0" fontId="13" fillId="0" borderId="0" xfId="0" applyFont="1" applyAlignment="1">
      <alignment vertical="top"/>
    </xf>
    <xf numFmtId="0" fontId="13" fillId="0" borderId="0" xfId="0" applyFont="1"/>
    <xf numFmtId="0" fontId="4" fillId="0" borderId="0" xfId="0" applyFont="1" applyFill="1" applyBorder="1" applyAlignment="1">
      <alignment horizontal="left" vertical="top"/>
    </xf>
    <xf numFmtId="0" fontId="3" fillId="0" borderId="15" xfId="0" applyFont="1" applyFill="1" applyBorder="1" applyAlignment="1">
      <alignment vertical="top" wrapText="1"/>
    </xf>
    <xf numFmtId="0" fontId="13" fillId="0" borderId="7" xfId="0" applyFont="1" applyBorder="1" applyAlignment="1">
      <alignment vertical="top" wrapText="1"/>
    </xf>
    <xf numFmtId="0" fontId="13" fillId="0" borderId="0" xfId="0" applyFont="1" applyAlignment="1">
      <alignment horizontal="justify" vertical="top"/>
    </xf>
    <xf numFmtId="0" fontId="13" fillId="0" borderId="0" xfId="0" applyFont="1" applyAlignment="1">
      <alignment vertical="top" wrapText="1"/>
    </xf>
    <xf numFmtId="0" fontId="13" fillId="0" borderId="6" xfId="0" applyFont="1" applyBorder="1" applyAlignment="1">
      <alignment vertical="top" wrapText="1"/>
    </xf>
    <xf numFmtId="0" fontId="13" fillId="0" borderId="6" xfId="0" applyFont="1" applyBorder="1" applyAlignment="1">
      <alignment wrapText="1"/>
    </xf>
    <xf numFmtId="0" fontId="16" fillId="0" borderId="6" xfId="0" applyFont="1" applyBorder="1" applyAlignment="1">
      <alignment vertical="top" wrapText="1"/>
    </xf>
    <xf numFmtId="0" fontId="4" fillId="0" borderId="16" xfId="4" applyFont="1" applyFill="1" applyBorder="1" applyAlignment="1">
      <alignment vertical="top" wrapText="1"/>
    </xf>
    <xf numFmtId="0" fontId="4" fillId="0" borderId="10" xfId="4" applyFont="1" applyFill="1" applyBorder="1" applyAlignment="1">
      <alignment horizontal="center" vertical="top" wrapText="1"/>
    </xf>
    <xf numFmtId="0" fontId="16" fillId="0" borderId="16" xfId="0" applyFont="1" applyBorder="1" applyAlignment="1">
      <alignment vertical="top" wrapText="1"/>
    </xf>
    <xf numFmtId="0" fontId="16" fillId="0" borderId="17" xfId="0" applyFont="1" applyBorder="1" applyAlignment="1">
      <alignment vertical="top"/>
    </xf>
    <xf numFmtId="0" fontId="3" fillId="0" borderId="7" xfId="0" applyFont="1" applyFill="1" applyBorder="1" applyAlignment="1">
      <alignment vertical="top" wrapText="1"/>
    </xf>
    <xf numFmtId="0" fontId="4" fillId="0" borderId="7" xfId="0" applyFont="1" applyFill="1" applyBorder="1" applyAlignment="1">
      <alignment horizontal="left" vertical="top" wrapText="1"/>
    </xf>
    <xf numFmtId="0" fontId="0" fillId="0" borderId="0" xfId="0" applyAlignment="1">
      <alignment vertical="top" wrapText="1"/>
    </xf>
    <xf numFmtId="0" fontId="22" fillId="0" borderId="0" xfId="0" applyFont="1"/>
    <xf numFmtId="0" fontId="0" fillId="0" borderId="0" xfId="0" applyFill="1"/>
    <xf numFmtId="0" fontId="0" fillId="0" borderId="0" xfId="0" applyAlignment="1"/>
    <xf numFmtId="0" fontId="23" fillId="0" borderId="0" xfId="0" applyFont="1" applyAlignment="1"/>
    <xf numFmtId="0" fontId="0" fillId="0" borderId="0" xfId="0" applyAlignment="1">
      <alignment horizontal="center" vertical="top" wrapText="1"/>
    </xf>
    <xf numFmtId="0" fontId="0" fillId="0" borderId="0" xfId="0" applyFill="1" applyAlignment="1">
      <alignment horizontal="center"/>
    </xf>
    <xf numFmtId="0" fontId="22" fillId="0" borderId="0" xfId="0" applyFont="1" applyAlignment="1"/>
    <xf numFmtId="0" fontId="22" fillId="0" borderId="0" xfId="0" applyFont="1" applyAlignment="1">
      <alignment horizontal="center"/>
    </xf>
    <xf numFmtId="0" fontId="22" fillId="0" borderId="0" xfId="0" applyFont="1" applyAlignment="1">
      <alignment horizontal="center" vertical="top" wrapText="1"/>
    </xf>
    <xf numFmtId="0" fontId="22" fillId="0" borderId="0" xfId="0" applyFont="1" applyAlignment="1">
      <alignment horizontal="left" vertical="top" wrapText="1"/>
    </xf>
    <xf numFmtId="0" fontId="22" fillId="0" borderId="0" xfId="0" applyFont="1" applyFill="1" applyAlignment="1">
      <alignment horizontal="left"/>
    </xf>
    <xf numFmtId="0" fontId="22" fillId="0" borderId="0" xfId="0" applyFont="1" applyFill="1" applyAlignment="1">
      <alignment horizontal="center"/>
    </xf>
    <xf numFmtId="0" fontId="22" fillId="0" borderId="0" xfId="0" applyFont="1" applyAlignment="1">
      <alignment vertical="top" wrapText="1"/>
    </xf>
    <xf numFmtId="0" fontId="22" fillId="0" borderId="0" xfId="0" applyFont="1" applyFill="1" applyAlignment="1">
      <alignment vertical="top"/>
    </xf>
    <xf numFmtId="0" fontId="24" fillId="0" borderId="7" xfId="0" applyFont="1" applyBorder="1" applyAlignment="1">
      <alignment horizontal="center" vertical="top" wrapText="1"/>
    </xf>
    <xf numFmtId="0" fontId="3" fillId="3" borderId="7" xfId="7" applyFont="1" applyFill="1" applyBorder="1" applyAlignment="1">
      <alignment vertical="top" wrapText="1"/>
    </xf>
    <xf numFmtId="0" fontId="3" fillId="3" borderId="7" xfId="7" applyFont="1" applyFill="1" applyBorder="1" applyAlignment="1">
      <alignment horizontal="left" vertical="top" wrapText="1"/>
    </xf>
    <xf numFmtId="0" fontId="3" fillId="0" borderId="7" xfId="7" applyFont="1" applyFill="1" applyBorder="1" applyAlignment="1">
      <alignment horizontal="left" vertical="top" wrapText="1"/>
    </xf>
    <xf numFmtId="0" fontId="3" fillId="0" borderId="6" xfId="7" applyFont="1" applyFill="1" applyBorder="1" applyAlignment="1">
      <alignment horizontal="center" vertical="top" wrapText="1"/>
    </xf>
    <xf numFmtId="0" fontId="24" fillId="0" borderId="7" xfId="8" applyFont="1" applyFill="1" applyBorder="1" applyAlignment="1">
      <alignment horizontal="center" vertical="top" wrapText="1"/>
    </xf>
    <xf numFmtId="0" fontId="24" fillId="0" borderId="7" xfId="7" applyFont="1" applyFill="1" applyBorder="1" applyAlignment="1" applyProtection="1">
      <alignment horizontal="center" vertical="top" wrapText="1"/>
    </xf>
    <xf numFmtId="0" fontId="24" fillId="0" borderId="7" xfId="7" applyFont="1" applyFill="1" applyBorder="1" applyAlignment="1">
      <alignment horizontal="center" vertical="top" wrapText="1"/>
    </xf>
    <xf numFmtId="0" fontId="24" fillId="0" borderId="7" xfId="7" applyFont="1" applyFill="1" applyBorder="1" applyAlignment="1">
      <alignment vertical="top" wrapText="1"/>
    </xf>
    <xf numFmtId="0" fontId="24" fillId="0" borderId="7" xfId="0" applyFont="1" applyBorder="1" applyAlignment="1">
      <alignment vertical="top" wrapText="1"/>
    </xf>
    <xf numFmtId="0" fontId="7" fillId="0" borderId="7" xfId="0" applyFont="1" applyFill="1" applyBorder="1" applyAlignment="1">
      <alignment horizontal="center" vertical="top" wrapText="1"/>
    </xf>
    <xf numFmtId="0" fontId="7" fillId="0" borderId="7" xfId="0" applyFont="1" applyFill="1" applyBorder="1" applyAlignment="1">
      <alignment horizontal="left" vertical="top" wrapText="1"/>
    </xf>
    <xf numFmtId="0" fontId="7" fillId="0" borderId="7" xfId="7" applyFont="1" applyFill="1" applyBorder="1" applyAlignment="1">
      <alignment horizontal="center" vertical="top" wrapText="1"/>
    </xf>
    <xf numFmtId="0" fontId="7" fillId="0" borderId="7" xfId="7" applyFont="1" applyFill="1" applyBorder="1" applyAlignment="1">
      <alignment vertical="top" wrapText="1"/>
    </xf>
    <xf numFmtId="0" fontId="0" fillId="0" borderId="7" xfId="0" applyFill="1" applyBorder="1" applyAlignment="1">
      <alignment vertical="top" wrapText="1"/>
    </xf>
    <xf numFmtId="0" fontId="7" fillId="0" borderId="7" xfId="0" applyFont="1" applyFill="1" applyBorder="1" applyAlignment="1">
      <alignment vertical="top" wrapText="1"/>
    </xf>
    <xf numFmtId="0" fontId="7" fillId="0" borderId="8" xfId="0" applyFont="1" applyFill="1" applyBorder="1" applyAlignment="1">
      <alignment horizontal="center" vertical="top" wrapText="1"/>
    </xf>
    <xf numFmtId="0" fontId="7" fillId="0" borderId="8" xfId="0" applyFont="1" applyFill="1" applyBorder="1" applyAlignment="1">
      <alignment vertical="top" wrapText="1"/>
    </xf>
    <xf numFmtId="0" fontId="7" fillId="0" borderId="18" xfId="0" applyFont="1" applyFill="1" applyBorder="1" applyAlignment="1">
      <alignment horizontal="center" vertical="top" wrapText="1"/>
    </xf>
    <xf numFmtId="0" fontId="7" fillId="0" borderId="18" xfId="0" applyFont="1" applyFill="1" applyBorder="1" applyAlignment="1">
      <alignment vertical="top" wrapText="1"/>
    </xf>
    <xf numFmtId="0" fontId="24" fillId="0" borderId="7" xfId="0" applyFont="1" applyFill="1" applyBorder="1" applyAlignment="1">
      <alignment horizontal="center" vertical="top" wrapText="1"/>
    </xf>
    <xf numFmtId="0" fontId="24" fillId="0" borderId="7" xfId="0" applyFont="1" applyFill="1" applyBorder="1" applyAlignment="1">
      <alignment vertical="top" wrapText="1"/>
    </xf>
    <xf numFmtId="0" fontId="7" fillId="0" borderId="6" xfId="0" applyFont="1" applyFill="1" applyBorder="1" applyAlignment="1">
      <alignment horizontal="center" vertical="top" wrapText="1"/>
    </xf>
    <xf numFmtId="0" fontId="7" fillId="0" borderId="7" xfId="0" applyFont="1" applyFill="1" applyBorder="1" applyAlignment="1">
      <alignment horizontal="center" vertical="top"/>
    </xf>
    <xf numFmtId="0" fontId="24" fillId="6" borderId="7" xfId="0" applyFont="1" applyFill="1" applyBorder="1" applyAlignment="1">
      <alignment vertical="top" wrapText="1"/>
    </xf>
    <xf numFmtId="0" fontId="25" fillId="0" borderId="7" xfId="0" applyFont="1" applyFill="1" applyBorder="1" applyAlignment="1">
      <alignment vertical="top" wrapText="1"/>
    </xf>
    <xf numFmtId="0" fontId="0" fillId="0" borderId="21" xfId="0" applyFill="1" applyBorder="1" applyAlignment="1">
      <alignment vertical="top" wrapText="1"/>
    </xf>
    <xf numFmtId="0" fontId="7" fillId="0" borderId="7" xfId="0" applyFont="1" applyFill="1" applyBorder="1" applyAlignment="1">
      <alignment vertical="top"/>
    </xf>
    <xf numFmtId="0" fontId="7" fillId="0" borderId="0" xfId="0" applyFont="1" applyFill="1" applyAlignment="1">
      <alignment horizontal="left" vertical="top" wrapText="1"/>
    </xf>
    <xf numFmtId="0" fontId="3" fillId="0" borderId="7" xfId="4" applyFont="1" applyFill="1" applyBorder="1" applyAlignment="1">
      <alignment vertical="top" wrapText="1"/>
    </xf>
    <xf numFmtId="0" fontId="3" fillId="0" borderId="7" xfId="4" applyFont="1" applyFill="1" applyBorder="1" applyAlignment="1">
      <alignment horizontal="left" vertical="top" wrapText="1"/>
    </xf>
    <xf numFmtId="0" fontId="0" fillId="0" borderId="7" xfId="0" applyFill="1" applyBorder="1" applyAlignment="1">
      <alignment horizontal="center"/>
    </xf>
    <xf numFmtId="0" fontId="0" fillId="0" borderId="7" xfId="0" applyFill="1" applyBorder="1"/>
    <xf numFmtId="0" fontId="0" fillId="0" borderId="8" xfId="0" applyFill="1" applyBorder="1"/>
    <xf numFmtId="0" fontId="7" fillId="0" borderId="7" xfId="0" applyFont="1" applyFill="1" applyBorder="1" applyAlignment="1">
      <alignment wrapText="1"/>
    </xf>
    <xf numFmtId="0" fontId="27" fillId="0" borderId="7" xfId="0" applyFont="1" applyFill="1" applyBorder="1" applyAlignment="1">
      <alignment vertical="top" wrapText="1"/>
    </xf>
    <xf numFmtId="0" fontId="0" fillId="0" borderId="18" xfId="0" applyFill="1" applyBorder="1"/>
    <xf numFmtId="0" fontId="0" fillId="0" borderId="21" xfId="0" applyFill="1" applyBorder="1"/>
    <xf numFmtId="0" fontId="0" fillId="4" borderId="0" xfId="0" applyFill="1"/>
    <xf numFmtId="0" fontId="0" fillId="4" borderId="0" xfId="0" applyFill="1" applyAlignment="1">
      <alignment horizontal="left" vertical="top" wrapText="1"/>
    </xf>
    <xf numFmtId="0" fontId="22" fillId="4" borderId="0" xfId="0" applyFont="1" applyFill="1" applyAlignment="1">
      <alignment horizontal="left" vertical="top" wrapText="1"/>
    </xf>
    <xf numFmtId="0" fontId="22" fillId="4" borderId="0" xfId="0" applyFont="1" applyFill="1"/>
    <xf numFmtId="0" fontId="5" fillId="0" borderId="0" xfId="0" applyFont="1" applyAlignment="1">
      <alignment horizontal="left" vertical="top" wrapText="1"/>
    </xf>
    <xf numFmtId="0" fontId="5" fillId="0" borderId="0" xfId="0" applyFont="1" applyAlignment="1">
      <alignment vertical="top" wrapText="1"/>
    </xf>
    <xf numFmtId="0" fontId="3" fillId="0" borderId="7" xfId="0" applyFont="1" applyBorder="1" applyAlignment="1">
      <alignment horizontal="center" vertical="top" wrapText="1"/>
    </xf>
    <xf numFmtId="0" fontId="3" fillId="0" borderId="0" xfId="0" applyFont="1" applyFill="1" applyBorder="1" applyAlignment="1">
      <alignment horizontal="left" vertical="top" wrapText="1"/>
    </xf>
    <xf numFmtId="0" fontId="4" fillId="0" borderId="7" xfId="4" applyFont="1" applyFill="1" applyBorder="1" applyAlignment="1">
      <alignment horizontal="center" vertical="top" wrapText="1"/>
    </xf>
    <xf numFmtId="0" fontId="5" fillId="0" borderId="0" xfId="0" applyFont="1" applyAlignment="1">
      <alignment horizontal="center" vertical="top" wrapText="1"/>
    </xf>
    <xf numFmtId="0" fontId="7" fillId="0" borderId="0" xfId="0" applyFont="1" applyFill="1" applyAlignment="1">
      <alignment vertical="top" wrapText="1"/>
    </xf>
    <xf numFmtId="0" fontId="4" fillId="0" borderId="7" xfId="4" applyFont="1" applyFill="1" applyBorder="1" applyAlignment="1">
      <alignment horizontal="center" vertical="top" wrapText="1"/>
    </xf>
    <xf numFmtId="0" fontId="13" fillId="0" borderId="9" xfId="0" applyFont="1" applyBorder="1" applyAlignment="1">
      <alignment horizontal="left" vertical="top" wrapText="1"/>
    </xf>
    <xf numFmtId="0" fontId="13" fillId="0" borderId="6" xfId="0" applyFont="1" applyBorder="1" applyAlignment="1">
      <alignment horizontal="left" vertical="top" wrapText="1"/>
    </xf>
    <xf numFmtId="0" fontId="4" fillId="0" borderId="18" xfId="4" applyFont="1" applyFill="1" applyBorder="1" applyAlignment="1">
      <alignment vertical="top" wrapText="1"/>
    </xf>
    <xf numFmtId="0" fontId="4" fillId="0" borderId="19" xfId="4" applyFont="1" applyFill="1" applyBorder="1" applyAlignment="1">
      <alignment horizontal="center" vertical="top" wrapText="1"/>
    </xf>
    <xf numFmtId="0" fontId="16" fillId="0" borderId="6" xfId="0" applyFont="1" applyBorder="1" applyAlignment="1">
      <alignment horizontal="left" vertical="top" wrapText="1"/>
    </xf>
    <xf numFmtId="0" fontId="16" fillId="0" borderId="18" xfId="0" applyFont="1" applyBorder="1" applyAlignment="1">
      <alignment vertical="top" wrapText="1"/>
    </xf>
    <xf numFmtId="0" fontId="16" fillId="0" borderId="23" xfId="0" applyFont="1" applyBorder="1" applyAlignment="1">
      <alignment vertical="top" wrapText="1"/>
    </xf>
    <xf numFmtId="0" fontId="16" fillId="0" borderId="23" xfId="0" applyFont="1" applyBorder="1" applyAlignment="1">
      <alignment horizontal="center" vertical="top" wrapText="1"/>
    </xf>
    <xf numFmtId="0" fontId="16" fillId="0" borderId="23" xfId="0" applyFont="1" applyBorder="1" applyAlignment="1">
      <alignment horizontal="left" vertical="top" wrapText="1"/>
    </xf>
    <xf numFmtId="0" fontId="0" fillId="0" borderId="18" xfId="0" applyBorder="1"/>
    <xf numFmtId="0" fontId="4" fillId="0" borderId="0" xfId="7" applyFont="1" applyFill="1" applyBorder="1" applyAlignment="1">
      <alignment horizontal="left" vertical="top" wrapText="1"/>
    </xf>
    <xf numFmtId="0" fontId="4" fillId="0" borderId="20" xfId="7" applyFont="1" applyFill="1" applyBorder="1" applyAlignment="1">
      <alignment horizontal="center" vertical="top" wrapText="1"/>
    </xf>
    <xf numFmtId="0" fontId="4" fillId="0" borderId="18" xfId="7" applyFont="1" applyFill="1" applyBorder="1" applyAlignment="1">
      <alignment horizontal="center" vertical="top" wrapText="1"/>
    </xf>
    <xf numFmtId="0" fontId="18" fillId="0" borderId="19" xfId="0" applyFont="1" applyFill="1" applyBorder="1" applyAlignment="1">
      <alignment horizontal="center"/>
    </xf>
    <xf numFmtId="0" fontId="4" fillId="0" borderId="19" xfId="7" applyFont="1" applyFill="1" applyBorder="1" applyAlignment="1">
      <alignment horizontal="center" vertical="top" wrapText="1"/>
    </xf>
    <xf numFmtId="0" fontId="1" fillId="0" borderId="19" xfId="0" applyFont="1" applyFill="1" applyBorder="1" applyAlignment="1">
      <alignment horizontal="center" vertical="top"/>
    </xf>
    <xf numFmtId="0" fontId="4" fillId="0" borderId="18" xfId="0" applyFont="1" applyFill="1" applyBorder="1" applyAlignment="1">
      <alignment horizontal="center" vertical="center" wrapText="1"/>
    </xf>
    <xf numFmtId="0" fontId="5" fillId="0" borderId="0" xfId="0" applyFont="1" applyFill="1" applyAlignment="1">
      <alignment vertical="top"/>
    </xf>
    <xf numFmtId="0" fontId="5" fillId="0" borderId="0" xfId="0" applyFont="1" applyFill="1" applyAlignment="1">
      <alignment vertical="top" wrapText="1"/>
    </xf>
    <xf numFmtId="0" fontId="32" fillId="0" borderId="0" xfId="0" applyFont="1"/>
    <xf numFmtId="0" fontId="33" fillId="0" borderId="0" xfId="0" applyFont="1"/>
    <xf numFmtId="0" fontId="24" fillId="0" borderId="4" xfId="4" applyFont="1" applyFill="1" applyBorder="1" applyAlignment="1">
      <alignment vertical="top"/>
    </xf>
    <xf numFmtId="0" fontId="4" fillId="0" borderId="18" xfId="7" applyFont="1" applyFill="1" applyBorder="1" applyAlignment="1">
      <alignment horizontal="left" vertical="top" wrapText="1"/>
    </xf>
    <xf numFmtId="0" fontId="4" fillId="4" borderId="18" xfId="0" applyFont="1" applyFill="1" applyBorder="1" applyAlignment="1">
      <alignment horizontal="center" vertical="top" wrapText="1"/>
    </xf>
    <xf numFmtId="2" fontId="36" fillId="0" borderId="7" xfId="0" applyNumberFormat="1" applyFont="1" applyFill="1" applyBorder="1" applyAlignment="1">
      <alignment horizontal="center" vertical="center" wrapText="1"/>
    </xf>
    <xf numFmtId="0" fontId="4" fillId="4" borderId="18" xfId="0" applyNumberFormat="1" applyFont="1" applyFill="1" applyBorder="1" applyAlignment="1">
      <alignment horizontal="center" vertical="top" wrapText="1"/>
    </xf>
    <xf numFmtId="0" fontId="6" fillId="0" borderId="18" xfId="0" applyFont="1" applyFill="1" applyBorder="1" applyAlignment="1">
      <alignment horizontal="left" vertical="top" wrapText="1"/>
    </xf>
    <xf numFmtId="0" fontId="18" fillId="0" borderId="7" xfId="0" applyFont="1" applyFill="1" applyBorder="1" applyAlignment="1">
      <alignment horizontal="center"/>
    </xf>
    <xf numFmtId="0" fontId="37" fillId="0" borderId="7" xfId="0" applyFont="1" applyBorder="1" applyAlignment="1">
      <alignment horizontal="center" vertical="center" wrapText="1"/>
    </xf>
    <xf numFmtId="0" fontId="36" fillId="0" borderId="7" xfId="7" applyFont="1" applyFill="1" applyBorder="1" applyAlignment="1">
      <alignment horizontal="center" vertical="center" wrapText="1"/>
    </xf>
    <xf numFmtId="0" fontId="38" fillId="0" borderId="7" xfId="0" applyFont="1" applyFill="1" applyBorder="1" applyAlignment="1">
      <alignment horizontal="center" vertical="center" wrapText="1"/>
    </xf>
    <xf numFmtId="0" fontId="36" fillId="0" borderId="7" xfId="0" applyFont="1" applyFill="1" applyBorder="1" applyAlignment="1">
      <alignment horizontal="center" vertical="center" wrapText="1"/>
    </xf>
    <xf numFmtId="0" fontId="37" fillId="0" borderId="7" xfId="0" applyFont="1" applyBorder="1" applyAlignment="1">
      <alignment horizontal="center" vertical="center"/>
    </xf>
    <xf numFmtId="2" fontId="37" fillId="0" borderId="7" xfId="0" applyNumberFormat="1" applyFont="1" applyBorder="1" applyAlignment="1">
      <alignment horizontal="center" vertical="center"/>
    </xf>
    <xf numFmtId="0" fontId="28" fillId="0" borderId="7" xfId="14" applyFont="1" applyBorder="1" applyAlignment="1">
      <alignment horizontal="center" vertical="center" wrapText="1"/>
    </xf>
    <xf numFmtId="0" fontId="30" fillId="0" borderId="7" xfId="16" applyFont="1" applyFill="1" applyBorder="1" applyAlignment="1">
      <alignment horizontal="center" vertical="center" wrapText="1"/>
    </xf>
    <xf numFmtId="2" fontId="35" fillId="0" borderId="7" xfId="16" applyNumberFormat="1" applyFont="1" applyBorder="1" applyAlignment="1">
      <alignment horizontal="center" vertical="center"/>
    </xf>
    <xf numFmtId="0" fontId="35" fillId="0" borderId="7" xfId="16" applyFont="1" applyBorder="1" applyAlignment="1">
      <alignment horizontal="center" vertical="center"/>
    </xf>
    <xf numFmtId="2" fontId="30" fillId="0" borderId="7" xfId="16" applyNumberFormat="1" applyFont="1" applyFill="1" applyBorder="1" applyAlignment="1">
      <alignment horizontal="center" vertical="center" wrapText="1"/>
    </xf>
    <xf numFmtId="164" fontId="40" fillId="0" borderId="7" xfId="0" applyNumberFormat="1" applyFont="1" applyFill="1" applyBorder="1" applyAlignment="1">
      <alignment vertical="top" wrapText="1"/>
    </xf>
    <xf numFmtId="2" fontId="4" fillId="0" borderId="13" xfId="0" applyNumberFormat="1" applyFont="1" applyFill="1" applyBorder="1" applyAlignment="1">
      <alignment horizontal="center" vertical="center" wrapText="1"/>
    </xf>
    <xf numFmtId="2" fontId="3" fillId="0" borderId="19" xfId="0" applyNumberFormat="1" applyFont="1" applyFill="1" applyBorder="1" applyAlignment="1">
      <alignment horizontal="center" vertical="center" wrapText="1"/>
    </xf>
    <xf numFmtId="0" fontId="2" fillId="0" borderId="0" xfId="0" applyFont="1" applyFill="1" applyBorder="1" applyAlignment="1">
      <alignment horizontal="left" vertical="top" wrapText="1"/>
    </xf>
    <xf numFmtId="0" fontId="0" fillId="0" borderId="6" xfId="0" applyBorder="1" applyAlignment="1">
      <alignment horizontal="center"/>
    </xf>
    <xf numFmtId="0" fontId="0" fillId="0" borderId="7" xfId="0" applyBorder="1" applyAlignment="1">
      <alignment horizontal="center"/>
    </xf>
    <xf numFmtId="0" fontId="5" fillId="0" borderId="0" xfId="0" applyFont="1" applyAlignment="1">
      <alignment horizontal="left" vertical="top" wrapText="1"/>
    </xf>
    <xf numFmtId="0" fontId="5" fillId="0" borderId="0" xfId="0" applyFont="1" applyAlignment="1">
      <alignment vertical="top" wrapText="1"/>
    </xf>
    <xf numFmtId="0" fontId="0" fillId="0" borderId="0" xfId="0" applyAlignment="1">
      <alignment vertical="top" wrapText="1"/>
    </xf>
    <xf numFmtId="0" fontId="20" fillId="0" borderId="0" xfId="0" applyFont="1" applyFill="1" applyBorder="1" applyAlignment="1">
      <alignment horizontal="left" vertical="top" wrapText="1"/>
    </xf>
    <xf numFmtId="0" fontId="13" fillId="0" borderId="0" xfId="0" applyFont="1" applyAlignment="1">
      <alignment horizontal="left" vertical="top" wrapText="1"/>
    </xf>
    <xf numFmtId="0" fontId="20" fillId="0" borderId="0" xfId="0" applyFont="1" applyAlignment="1">
      <alignment horizontal="left" vertical="top" wrapText="1"/>
    </xf>
    <xf numFmtId="0" fontId="17" fillId="0" borderId="6" xfId="0" applyFont="1" applyBorder="1" applyAlignment="1">
      <alignment horizontal="center" vertical="top" wrapText="1"/>
    </xf>
    <xf numFmtId="0" fontId="17" fillId="0" borderId="22" xfId="0" applyFont="1" applyBorder="1" applyAlignment="1">
      <alignment horizontal="center" vertical="top" wrapText="1"/>
    </xf>
    <xf numFmtId="0" fontId="17" fillId="0" borderId="21" xfId="0" applyFont="1" applyBorder="1" applyAlignment="1">
      <alignment horizontal="center" vertical="top" wrapText="1"/>
    </xf>
    <xf numFmtId="0" fontId="16" fillId="0" borderId="7" xfId="0" applyFont="1" applyBorder="1" applyAlignment="1">
      <alignment horizontal="center"/>
    </xf>
    <xf numFmtId="0" fontId="19" fillId="0" borderId="7" xfId="0" applyFont="1" applyBorder="1" applyAlignment="1">
      <alignment horizontal="center"/>
    </xf>
    <xf numFmtId="0" fontId="0" fillId="0" borderId="22" xfId="0" applyBorder="1" applyAlignment="1">
      <alignment horizontal="center"/>
    </xf>
    <xf numFmtId="0" fontId="0" fillId="0" borderId="21" xfId="0" applyBorder="1" applyAlignment="1">
      <alignment horizontal="center"/>
    </xf>
    <xf numFmtId="0" fontId="16" fillId="0" borderId="6" xfId="0" applyFont="1" applyBorder="1" applyAlignment="1">
      <alignment horizontal="center"/>
    </xf>
    <xf numFmtId="0" fontId="16" fillId="0" borderId="22" xfId="0" applyFont="1" applyBorder="1" applyAlignment="1">
      <alignment horizontal="center"/>
    </xf>
    <xf numFmtId="0" fontId="16" fillId="0" borderId="21" xfId="0" applyFont="1" applyBorder="1" applyAlignment="1">
      <alignment horizontal="center"/>
    </xf>
    <xf numFmtId="0" fontId="16" fillId="0" borderId="6" xfId="0" applyFont="1" applyBorder="1" applyAlignment="1">
      <alignment horizontal="center" wrapText="1"/>
    </xf>
    <xf numFmtId="0" fontId="16" fillId="0" borderId="22" xfId="0" applyFont="1" applyBorder="1" applyAlignment="1">
      <alignment horizontal="center" wrapText="1"/>
    </xf>
    <xf numFmtId="0" fontId="16" fillId="0" borderId="21" xfId="0" applyFont="1" applyBorder="1" applyAlignment="1">
      <alignment horizontal="center" wrapText="1"/>
    </xf>
    <xf numFmtId="0" fontId="20" fillId="0" borderId="0" xfId="0" applyFont="1" applyFill="1" applyAlignment="1">
      <alignment horizontal="left" vertical="top" wrapText="1"/>
    </xf>
  </cellXfs>
  <cellStyles count="17">
    <cellStyle name="Heading" xfId="1"/>
    <cellStyle name="Heading1" xfId="2"/>
    <cellStyle name="Įprastas" xfId="0" builtinId="0" customBuiltin="1"/>
    <cellStyle name="Įprastas 2" xfId="3"/>
    <cellStyle name="Įprastas 3" xfId="4"/>
    <cellStyle name="Įprastas 4" xfId="5"/>
    <cellStyle name="Įprastas 5" xfId="6"/>
    <cellStyle name="Įprastas 6" xfId="12"/>
    <cellStyle name="Įprastas 7" xfId="13"/>
    <cellStyle name="Normal 2" xfId="16"/>
    <cellStyle name="Normal 5" xfId="14"/>
    <cellStyle name="Normal_Sheet1" xfId="7"/>
    <cellStyle name="Normal_Sheet1_1" xfId="8"/>
    <cellStyle name="Result" xfId="9"/>
    <cellStyle name="Result2" xfId="10"/>
    <cellStyle name="Style 1" xfId="11"/>
    <cellStyle name="TableStyleLight1"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workbookViewId="0">
      <selection activeCell="I6" sqref="I6"/>
    </sheetView>
  </sheetViews>
  <sheetFormatPr defaultRowHeight="14.25"/>
  <cols>
    <col min="1" max="1" width="5.75" customWidth="1"/>
    <col min="2" max="2" width="5.875" customWidth="1"/>
    <col min="3" max="3" width="7.625" customWidth="1"/>
    <col min="4" max="4" width="19.375" customWidth="1"/>
    <col min="8" max="8" width="9" style="113"/>
  </cols>
  <sheetData>
    <row r="1" spans="1:19">
      <c r="A1" s="61"/>
      <c r="I1" s="62"/>
      <c r="J1" s="62"/>
    </row>
    <row r="2" spans="1:19" ht="14.25" customHeight="1">
      <c r="A2" s="175"/>
      <c r="B2" s="175"/>
      <c r="C2" s="175"/>
      <c r="D2" s="175"/>
      <c r="E2" s="175"/>
      <c r="F2" s="175"/>
      <c r="G2" s="175"/>
      <c r="H2" s="175"/>
      <c r="I2" s="175"/>
      <c r="J2" s="175"/>
      <c r="K2" s="175"/>
      <c r="L2" s="175"/>
      <c r="M2" s="1"/>
      <c r="N2" s="1"/>
      <c r="O2" s="1"/>
      <c r="P2" s="1"/>
      <c r="S2" s="60"/>
    </row>
    <row r="3" spans="1:19">
      <c r="A3" s="64"/>
      <c r="B3" s="1"/>
      <c r="C3" s="63"/>
      <c r="D3" s="63"/>
      <c r="E3" s="63"/>
      <c r="F3" s="65"/>
      <c r="G3" s="2"/>
      <c r="H3" s="114"/>
      <c r="I3" s="5"/>
      <c r="J3" s="66"/>
      <c r="K3" s="1"/>
      <c r="L3" s="1"/>
      <c r="M3" s="1"/>
      <c r="N3" s="1"/>
      <c r="O3" s="1"/>
      <c r="P3" s="1"/>
      <c r="S3" s="60"/>
    </row>
    <row r="4" spans="1:19">
      <c r="A4" s="64"/>
      <c r="B4" s="1"/>
      <c r="C4" s="63"/>
      <c r="D4" s="63"/>
      <c r="E4" s="63"/>
      <c r="F4" s="65"/>
      <c r="G4" s="2"/>
      <c r="H4" s="114"/>
      <c r="I4" s="5"/>
      <c r="J4" s="66"/>
      <c r="K4" s="1"/>
      <c r="L4" s="1"/>
      <c r="M4" s="1"/>
      <c r="N4" s="1"/>
      <c r="O4" s="1"/>
      <c r="P4" s="1"/>
      <c r="S4" s="60"/>
    </row>
    <row r="5" spans="1:19">
      <c r="A5" s="67"/>
      <c r="B5" s="1"/>
      <c r="C5" s="63"/>
      <c r="D5" s="63"/>
      <c r="E5" s="63"/>
      <c r="F5" s="65"/>
      <c r="G5" s="2"/>
      <c r="H5" s="114"/>
      <c r="I5" s="5"/>
      <c r="J5" s="66"/>
      <c r="K5" s="1"/>
      <c r="L5" s="1"/>
      <c r="M5" s="1"/>
      <c r="N5" s="1"/>
      <c r="O5" s="1"/>
      <c r="P5" s="1"/>
      <c r="S5" s="60"/>
    </row>
    <row r="6" spans="1:19">
      <c r="A6" s="67"/>
      <c r="B6" s="68"/>
      <c r="C6" s="67"/>
      <c r="D6" s="67"/>
      <c r="E6" s="67"/>
      <c r="F6" s="69"/>
      <c r="G6" s="70"/>
      <c r="H6" s="115"/>
      <c r="I6" s="71"/>
      <c r="J6" s="72"/>
      <c r="K6" s="68"/>
      <c r="L6" s="68"/>
      <c r="M6" s="68"/>
      <c r="N6" s="68"/>
      <c r="O6" s="68"/>
      <c r="P6" s="68"/>
      <c r="Q6" s="61"/>
      <c r="R6" s="61"/>
      <c r="S6" s="73"/>
    </row>
    <row r="7" spans="1:19">
      <c r="A7" s="67"/>
      <c r="B7" s="68"/>
      <c r="C7" s="67"/>
      <c r="D7" s="67"/>
      <c r="E7" s="67"/>
      <c r="F7" s="69"/>
      <c r="G7" s="70"/>
      <c r="H7" s="115"/>
      <c r="I7" s="71"/>
      <c r="J7" s="72"/>
      <c r="K7" s="68"/>
      <c r="L7" s="68"/>
      <c r="M7" s="68"/>
      <c r="N7" s="68"/>
      <c r="O7" s="68"/>
      <c r="P7" s="68"/>
      <c r="Q7" s="61"/>
      <c r="R7" s="61"/>
      <c r="S7" s="73"/>
    </row>
    <row r="8" spans="1:19">
      <c r="A8" s="67"/>
      <c r="B8" s="68"/>
      <c r="C8" s="67"/>
      <c r="D8" s="67"/>
      <c r="E8" s="67"/>
      <c r="F8" s="69"/>
      <c r="G8" s="70"/>
      <c r="H8" s="115"/>
      <c r="I8" s="71"/>
      <c r="J8" s="72"/>
      <c r="K8" s="68"/>
      <c r="L8" s="68"/>
      <c r="M8" s="68"/>
      <c r="N8" s="68"/>
      <c r="O8" s="68"/>
      <c r="P8" s="68"/>
      <c r="Q8" s="61"/>
      <c r="R8" s="61"/>
      <c r="S8" s="73"/>
    </row>
    <row r="9" spans="1:19">
      <c r="A9" s="67"/>
      <c r="B9" s="68"/>
      <c r="C9" s="67"/>
      <c r="D9" s="67"/>
      <c r="E9" s="67"/>
      <c r="F9" s="69"/>
      <c r="G9" s="70"/>
      <c r="H9" s="115"/>
      <c r="I9" s="71"/>
      <c r="J9" s="72"/>
      <c r="K9" s="68"/>
      <c r="L9" s="68"/>
      <c r="M9" s="68"/>
      <c r="N9" s="68"/>
      <c r="O9" s="68"/>
      <c r="P9" s="68"/>
      <c r="Q9" s="61"/>
      <c r="R9" s="61"/>
      <c r="S9" s="73"/>
    </row>
    <row r="10" spans="1:19">
      <c r="A10" s="61"/>
      <c r="I10" s="62"/>
      <c r="J10" s="62"/>
    </row>
    <row r="11" spans="1:19">
      <c r="A11" s="61"/>
      <c r="I11" s="62"/>
      <c r="J11" s="62"/>
    </row>
    <row r="12" spans="1:19">
      <c r="A12" s="74"/>
      <c r="B12" s="61"/>
      <c r="C12" s="61"/>
      <c r="D12" s="61"/>
      <c r="E12" s="61"/>
      <c r="F12" s="61"/>
      <c r="G12" s="61"/>
      <c r="H12" s="116"/>
      <c r="I12" s="62"/>
      <c r="J12" s="62"/>
    </row>
    <row r="13" spans="1:19">
      <c r="I13" s="62"/>
      <c r="J13" s="62"/>
    </row>
  </sheetData>
  <mergeCells count="1">
    <mergeCell ref="A2:L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S47"/>
  <sheetViews>
    <sheetView topLeftCell="A42" workbookViewId="0">
      <selection activeCell="H55" sqref="H55"/>
    </sheetView>
  </sheetViews>
  <sheetFormatPr defaultRowHeight="14.25"/>
  <sheetData>
    <row r="14" spans="1:19" ht="127.5">
      <c r="A14" s="75" t="s">
        <v>6</v>
      </c>
      <c r="B14" s="19" t="s">
        <v>7</v>
      </c>
      <c r="C14" s="17" t="s">
        <v>8</v>
      </c>
      <c r="D14" s="76" t="s">
        <v>45</v>
      </c>
      <c r="E14" s="76" t="s">
        <v>9</v>
      </c>
      <c r="F14" s="19" t="s">
        <v>145</v>
      </c>
      <c r="G14" s="77" t="s">
        <v>10</v>
      </c>
      <c r="H14" s="78" t="s">
        <v>46</v>
      </c>
      <c r="I14" s="78" t="s">
        <v>47</v>
      </c>
      <c r="J14" s="79" t="s">
        <v>48</v>
      </c>
      <c r="K14" s="80" t="s">
        <v>49</v>
      </c>
      <c r="L14" s="80" t="s">
        <v>50</v>
      </c>
      <c r="M14" s="81" t="s">
        <v>15</v>
      </c>
      <c r="N14" s="82" t="s">
        <v>51</v>
      </c>
      <c r="O14" s="82" t="s">
        <v>16</v>
      </c>
      <c r="P14" s="82" t="s">
        <v>52</v>
      </c>
      <c r="Q14" s="83" t="s">
        <v>53</v>
      </c>
      <c r="R14" s="83" t="s">
        <v>54</v>
      </c>
      <c r="S14" s="84" t="s">
        <v>19</v>
      </c>
    </row>
    <row r="15" spans="1:19" ht="409.5">
      <c r="A15" s="85">
        <v>200</v>
      </c>
      <c r="B15" s="98"/>
      <c r="C15" s="22" t="s">
        <v>20</v>
      </c>
      <c r="D15" s="99" t="s">
        <v>56</v>
      </c>
      <c r="E15" s="100" t="s">
        <v>57</v>
      </c>
      <c r="F15" s="85"/>
      <c r="G15" s="86"/>
      <c r="H15" s="86" t="s">
        <v>21</v>
      </c>
      <c r="I15" s="86" t="s">
        <v>21</v>
      </c>
      <c r="J15" s="97" t="s">
        <v>21</v>
      </c>
      <c r="K15" s="87" t="s">
        <v>21</v>
      </c>
      <c r="L15" s="87" t="s">
        <v>21</v>
      </c>
      <c r="M15" s="85" t="s">
        <v>21</v>
      </c>
      <c r="N15" s="87" t="s">
        <v>21</v>
      </c>
      <c r="O15" s="85" t="s">
        <v>21</v>
      </c>
      <c r="P15" s="85" t="s">
        <v>21</v>
      </c>
      <c r="Q15" s="88" t="s">
        <v>146</v>
      </c>
      <c r="R15" s="88" t="s">
        <v>146</v>
      </c>
      <c r="S15" s="101"/>
    </row>
    <row r="16" spans="1:19" ht="76.5">
      <c r="A16" s="85"/>
      <c r="B16" s="98" t="s">
        <v>58</v>
      </c>
      <c r="C16" s="22" t="s">
        <v>20</v>
      </c>
      <c r="D16" s="90" t="s">
        <v>59</v>
      </c>
      <c r="E16" s="102"/>
      <c r="F16" s="85">
        <v>22401</v>
      </c>
      <c r="G16" s="86" t="s">
        <v>60</v>
      </c>
      <c r="H16" s="86"/>
      <c r="I16" s="86" t="s">
        <v>61</v>
      </c>
      <c r="J16" s="98">
        <v>15</v>
      </c>
      <c r="K16" s="85"/>
      <c r="L16" s="85"/>
      <c r="M16" s="85"/>
      <c r="N16" s="85"/>
      <c r="O16" s="85"/>
      <c r="P16" s="91"/>
      <c r="Q16" s="92"/>
      <c r="R16" s="92"/>
      <c r="S16" s="89"/>
    </row>
    <row r="17" spans="1:19" ht="76.5">
      <c r="A17" s="85"/>
      <c r="B17" s="98" t="s">
        <v>62</v>
      </c>
      <c r="C17" s="22" t="s">
        <v>20</v>
      </c>
      <c r="D17" s="90" t="s">
        <v>59</v>
      </c>
      <c r="E17" s="102"/>
      <c r="F17" s="85">
        <v>22402</v>
      </c>
      <c r="G17" s="86" t="s">
        <v>63</v>
      </c>
      <c r="H17" s="86"/>
      <c r="I17" s="86" t="s">
        <v>64</v>
      </c>
      <c r="J17" s="98">
        <v>25</v>
      </c>
      <c r="K17" s="85"/>
      <c r="L17" s="85"/>
      <c r="M17" s="85"/>
      <c r="N17" s="85"/>
      <c r="O17" s="85"/>
      <c r="P17" s="85"/>
      <c r="Q17" s="90"/>
      <c r="R17" s="90"/>
      <c r="S17" s="89"/>
    </row>
    <row r="18" spans="1:19" ht="89.25">
      <c r="A18" s="85"/>
      <c r="B18" s="98" t="s">
        <v>65</v>
      </c>
      <c r="C18" s="22" t="s">
        <v>20</v>
      </c>
      <c r="D18" s="90" t="s">
        <v>66</v>
      </c>
      <c r="E18" s="102"/>
      <c r="F18" s="85">
        <v>22403</v>
      </c>
      <c r="G18" s="86" t="s">
        <v>67</v>
      </c>
      <c r="H18" s="86"/>
      <c r="I18" s="86" t="s">
        <v>68</v>
      </c>
      <c r="J18" s="98">
        <v>25</v>
      </c>
      <c r="K18" s="85"/>
      <c r="L18" s="85"/>
      <c r="M18" s="85"/>
      <c r="N18" s="85"/>
      <c r="O18" s="85"/>
      <c r="P18" s="85"/>
      <c r="Q18" s="90"/>
      <c r="R18" s="90"/>
      <c r="S18" s="89"/>
    </row>
    <row r="19" spans="1:19" ht="191.25">
      <c r="A19" s="85"/>
      <c r="B19" s="98" t="s">
        <v>69</v>
      </c>
      <c r="C19" s="22" t="s">
        <v>20</v>
      </c>
      <c r="D19" s="90" t="s">
        <v>70</v>
      </c>
      <c r="E19" s="102"/>
      <c r="F19" s="85">
        <v>22404</v>
      </c>
      <c r="G19" s="86" t="s">
        <v>71</v>
      </c>
      <c r="H19" s="86"/>
      <c r="I19" s="86" t="s">
        <v>64</v>
      </c>
      <c r="J19" s="98">
        <v>13</v>
      </c>
      <c r="K19" s="85"/>
      <c r="L19" s="85"/>
      <c r="M19" s="85"/>
      <c r="N19" s="85"/>
      <c r="O19" s="85"/>
      <c r="P19" s="85"/>
      <c r="Q19" s="90"/>
      <c r="R19" s="90"/>
      <c r="S19" s="89"/>
    </row>
    <row r="20" spans="1:19">
      <c r="A20" s="85"/>
      <c r="B20" s="98" t="s">
        <v>72</v>
      </c>
      <c r="C20" s="22" t="s">
        <v>20</v>
      </c>
      <c r="D20" s="90" t="s">
        <v>73</v>
      </c>
      <c r="E20" s="102"/>
      <c r="F20" s="85">
        <v>22405</v>
      </c>
      <c r="G20" s="86"/>
      <c r="H20" s="86"/>
      <c r="I20" s="86" t="s">
        <v>74</v>
      </c>
      <c r="J20" s="98">
        <v>15</v>
      </c>
      <c r="K20" s="85"/>
      <c r="L20" s="85"/>
      <c r="M20" s="85"/>
      <c r="N20" s="85"/>
      <c r="O20" s="85"/>
      <c r="P20" s="85"/>
      <c r="Q20" s="90"/>
      <c r="R20" s="90"/>
      <c r="S20" s="89"/>
    </row>
    <row r="21" spans="1:19" ht="38.25">
      <c r="A21" s="85"/>
      <c r="B21" s="98" t="s">
        <v>75</v>
      </c>
      <c r="C21" s="22" t="s">
        <v>20</v>
      </c>
      <c r="D21" s="90" t="s">
        <v>76</v>
      </c>
      <c r="E21" s="102"/>
      <c r="F21" s="85">
        <v>22406</v>
      </c>
      <c r="G21" s="86"/>
      <c r="H21" s="86"/>
      <c r="I21" s="86" t="s">
        <v>77</v>
      </c>
      <c r="J21" s="98">
        <v>7</v>
      </c>
      <c r="K21" s="85"/>
      <c r="L21" s="85"/>
      <c r="M21" s="85"/>
      <c r="N21" s="85"/>
      <c r="O21" s="87"/>
      <c r="P21" s="87"/>
      <c r="Q21" s="90"/>
      <c r="R21" s="90"/>
      <c r="S21" s="89"/>
    </row>
    <row r="22" spans="1:19" ht="127.5">
      <c r="A22" s="85"/>
      <c r="B22" s="98" t="s">
        <v>78</v>
      </c>
      <c r="C22" s="22" t="s">
        <v>20</v>
      </c>
      <c r="D22" s="90" t="s">
        <v>79</v>
      </c>
      <c r="E22" s="102"/>
      <c r="F22" s="85">
        <v>22407</v>
      </c>
      <c r="G22" s="86" t="s">
        <v>80</v>
      </c>
      <c r="H22" s="86"/>
      <c r="I22" s="86" t="s">
        <v>81</v>
      </c>
      <c r="J22" s="98">
        <v>9</v>
      </c>
      <c r="K22" s="85"/>
      <c r="L22" s="85"/>
      <c r="M22" s="85"/>
      <c r="N22" s="85"/>
      <c r="O22" s="85"/>
      <c r="P22" s="85"/>
      <c r="Q22" s="90"/>
      <c r="R22" s="90"/>
      <c r="S22" s="89"/>
    </row>
    <row r="23" spans="1:19" ht="38.25">
      <c r="A23" s="85"/>
      <c r="B23" s="98" t="s">
        <v>82</v>
      </c>
      <c r="C23" s="22" t="s">
        <v>20</v>
      </c>
      <c r="D23" s="90" t="s">
        <v>83</v>
      </c>
      <c r="E23" s="102"/>
      <c r="F23" s="85"/>
      <c r="G23" s="103"/>
      <c r="H23" s="103"/>
      <c r="I23" s="86" t="s">
        <v>84</v>
      </c>
      <c r="J23" s="98">
        <v>3</v>
      </c>
      <c r="K23" s="85"/>
      <c r="L23" s="85"/>
      <c r="M23" s="85"/>
      <c r="N23" s="85"/>
      <c r="O23" s="85"/>
      <c r="P23" s="85"/>
      <c r="Q23" s="90"/>
      <c r="R23" s="90"/>
      <c r="S23" s="89"/>
    </row>
    <row r="24" spans="1:19" ht="25.5">
      <c r="A24" s="85"/>
      <c r="B24" s="98" t="s">
        <v>85</v>
      </c>
      <c r="C24" s="22" t="s">
        <v>20</v>
      </c>
      <c r="D24" s="90" t="s">
        <v>86</v>
      </c>
      <c r="E24" s="102"/>
      <c r="F24" s="85">
        <v>22408</v>
      </c>
      <c r="G24" s="86"/>
      <c r="H24" s="86"/>
      <c r="I24" s="86" t="s">
        <v>68</v>
      </c>
      <c r="J24" s="98">
        <v>45</v>
      </c>
      <c r="K24" s="85"/>
      <c r="L24" s="85"/>
      <c r="M24" s="85"/>
      <c r="N24" s="85"/>
      <c r="O24" s="85"/>
      <c r="P24" s="85"/>
      <c r="Q24" s="90"/>
      <c r="R24" s="90"/>
      <c r="S24" s="89"/>
    </row>
    <row r="25" spans="1:19" ht="25.5">
      <c r="A25" s="85"/>
      <c r="B25" s="98" t="s">
        <v>87</v>
      </c>
      <c r="C25" s="22" t="s">
        <v>20</v>
      </c>
      <c r="D25" s="90" t="s">
        <v>88</v>
      </c>
      <c r="E25" s="102"/>
      <c r="F25" s="85">
        <v>22410</v>
      </c>
      <c r="G25" s="86" t="s">
        <v>89</v>
      </c>
      <c r="H25" s="86"/>
      <c r="I25" s="86" t="s">
        <v>90</v>
      </c>
      <c r="J25" s="98">
        <v>10</v>
      </c>
      <c r="K25" s="85"/>
      <c r="L25" s="85"/>
      <c r="M25" s="85"/>
      <c r="N25" s="85"/>
      <c r="O25" s="85"/>
      <c r="P25" s="85"/>
      <c r="Q25" s="90"/>
      <c r="R25" s="90"/>
      <c r="S25" s="89"/>
    </row>
    <row r="26" spans="1:19">
      <c r="A26" s="85"/>
      <c r="B26" s="98" t="s">
        <v>91</v>
      </c>
      <c r="C26" s="22" t="s">
        <v>20</v>
      </c>
      <c r="D26" s="90" t="s">
        <v>92</v>
      </c>
      <c r="E26" s="102"/>
      <c r="F26" s="85"/>
      <c r="G26" s="86"/>
      <c r="H26" s="86"/>
      <c r="I26" s="86" t="s">
        <v>93</v>
      </c>
      <c r="J26" s="98">
        <v>1</v>
      </c>
      <c r="K26" s="85"/>
      <c r="L26" s="85"/>
      <c r="M26" s="85"/>
      <c r="N26" s="85"/>
      <c r="O26" s="85"/>
      <c r="P26" s="85"/>
      <c r="Q26" s="90"/>
      <c r="R26" s="90"/>
      <c r="S26" s="89"/>
    </row>
    <row r="27" spans="1:19">
      <c r="A27" s="85"/>
      <c r="B27" s="98" t="s">
        <v>94</v>
      </c>
      <c r="C27" s="22" t="s">
        <v>20</v>
      </c>
      <c r="D27" s="90" t="s">
        <v>95</v>
      </c>
      <c r="E27" s="102"/>
      <c r="F27" s="85"/>
      <c r="G27" s="86"/>
      <c r="H27" s="86"/>
      <c r="I27" s="86" t="s">
        <v>96</v>
      </c>
      <c r="J27" s="98">
        <v>1</v>
      </c>
      <c r="K27" s="85"/>
      <c r="L27" s="85"/>
      <c r="M27" s="85"/>
      <c r="N27" s="85"/>
      <c r="O27" s="85"/>
      <c r="P27" s="85"/>
      <c r="Q27" s="90"/>
      <c r="R27" s="90"/>
      <c r="S27" s="89"/>
    </row>
    <row r="28" spans="1:19" ht="25.5">
      <c r="A28" s="85"/>
      <c r="B28" s="98" t="s">
        <v>97</v>
      </c>
      <c r="C28" s="22" t="s">
        <v>20</v>
      </c>
      <c r="D28" s="90" t="s">
        <v>98</v>
      </c>
      <c r="E28" s="102"/>
      <c r="F28" s="85"/>
      <c r="G28" s="86"/>
      <c r="H28" s="86"/>
      <c r="I28" s="86" t="s">
        <v>99</v>
      </c>
      <c r="J28" s="98">
        <v>1</v>
      </c>
      <c r="K28" s="85"/>
      <c r="L28" s="85"/>
      <c r="M28" s="85"/>
      <c r="N28" s="85"/>
      <c r="O28" s="85"/>
      <c r="P28" s="85"/>
      <c r="Q28" s="90"/>
      <c r="R28" s="90"/>
      <c r="S28" s="89"/>
    </row>
    <row r="29" spans="1:19" ht="25.5">
      <c r="A29" s="85"/>
      <c r="B29" s="98" t="s">
        <v>100</v>
      </c>
      <c r="C29" s="22" t="s">
        <v>20</v>
      </c>
      <c r="D29" s="90" t="s">
        <v>101</v>
      </c>
      <c r="E29" s="102"/>
      <c r="F29" s="85"/>
      <c r="G29" s="86" t="s">
        <v>102</v>
      </c>
      <c r="H29" s="86"/>
      <c r="I29" s="86" t="s">
        <v>103</v>
      </c>
      <c r="J29" s="98">
        <v>9</v>
      </c>
      <c r="K29" s="85"/>
      <c r="L29" s="85"/>
      <c r="M29" s="85"/>
      <c r="N29" s="85"/>
      <c r="O29" s="85"/>
      <c r="P29" s="85"/>
      <c r="Q29" s="90"/>
      <c r="R29" s="90"/>
      <c r="S29" s="89"/>
    </row>
    <row r="30" spans="1:19" ht="51">
      <c r="A30" s="85"/>
      <c r="B30" s="98" t="s">
        <v>104</v>
      </c>
      <c r="C30" s="22" t="s">
        <v>20</v>
      </c>
      <c r="D30" s="90" t="s">
        <v>105</v>
      </c>
      <c r="E30" s="102"/>
      <c r="F30" s="85">
        <v>22412</v>
      </c>
      <c r="G30" s="86" t="s">
        <v>106</v>
      </c>
      <c r="H30" s="86"/>
      <c r="I30" s="86" t="s">
        <v>99</v>
      </c>
      <c r="J30" s="98">
        <v>12</v>
      </c>
      <c r="K30" s="85"/>
      <c r="L30" s="85"/>
      <c r="M30" s="85"/>
      <c r="N30" s="85"/>
      <c r="O30" s="85"/>
      <c r="P30" s="85"/>
      <c r="Q30" s="90"/>
      <c r="R30" s="90"/>
      <c r="S30" s="89"/>
    </row>
    <row r="31" spans="1:19" ht="51">
      <c r="A31" s="85"/>
      <c r="B31" s="98" t="s">
        <v>107</v>
      </c>
      <c r="C31" s="22" t="s">
        <v>20</v>
      </c>
      <c r="D31" s="90" t="s">
        <v>108</v>
      </c>
      <c r="E31" s="102"/>
      <c r="F31" s="85">
        <v>22414</v>
      </c>
      <c r="G31" s="86" t="s">
        <v>109</v>
      </c>
      <c r="H31" s="86"/>
      <c r="I31" s="86" t="s">
        <v>110</v>
      </c>
      <c r="J31" s="98">
        <v>7</v>
      </c>
      <c r="K31" s="85"/>
      <c r="L31" s="85"/>
      <c r="M31" s="85"/>
      <c r="N31" s="85"/>
      <c r="O31" s="85"/>
      <c r="P31" s="85"/>
      <c r="Q31" s="90"/>
      <c r="R31" s="90"/>
      <c r="S31" s="89"/>
    </row>
    <row r="32" spans="1:19" ht="51">
      <c r="A32" s="85"/>
      <c r="B32" s="98" t="s">
        <v>111</v>
      </c>
      <c r="C32" s="22" t="s">
        <v>20</v>
      </c>
      <c r="D32" s="24" t="s">
        <v>112</v>
      </c>
      <c r="E32" s="102"/>
      <c r="F32" s="85">
        <v>22415</v>
      </c>
      <c r="G32" s="59" t="s">
        <v>113</v>
      </c>
      <c r="H32" s="59"/>
      <c r="I32" s="86" t="s">
        <v>114</v>
      </c>
      <c r="J32" s="98">
        <v>20</v>
      </c>
      <c r="K32" s="85"/>
      <c r="L32" s="85"/>
      <c r="M32" s="85"/>
      <c r="N32" s="85"/>
      <c r="O32" s="85"/>
      <c r="P32" s="85"/>
      <c r="Q32" s="90"/>
      <c r="R32" s="90"/>
      <c r="S32" s="89"/>
    </row>
    <row r="33" spans="1:19" ht="51">
      <c r="A33" s="26"/>
      <c r="B33" s="40" t="s">
        <v>7</v>
      </c>
      <c r="C33" s="26"/>
      <c r="D33" s="104" t="s">
        <v>1</v>
      </c>
      <c r="E33" s="104" t="s">
        <v>115</v>
      </c>
      <c r="F33" s="26"/>
      <c r="G33" s="104" t="s">
        <v>116</v>
      </c>
      <c r="H33" s="104"/>
      <c r="I33" s="105" t="s">
        <v>117</v>
      </c>
      <c r="J33" s="85"/>
      <c r="K33" s="85"/>
      <c r="L33" s="85"/>
      <c r="M33" s="95" t="s">
        <v>15</v>
      </c>
      <c r="N33" s="85"/>
      <c r="O33" s="85"/>
      <c r="P33" s="85"/>
      <c r="Q33" s="90"/>
      <c r="R33" s="90"/>
      <c r="S33" s="89"/>
    </row>
    <row r="34" spans="1:19" ht="63.75">
      <c r="A34" s="85"/>
      <c r="B34" s="98">
        <v>1</v>
      </c>
      <c r="C34" s="22"/>
      <c r="D34" s="90" t="s">
        <v>0</v>
      </c>
      <c r="E34" s="90" t="s">
        <v>118</v>
      </c>
      <c r="F34" s="85"/>
      <c r="G34" s="59"/>
      <c r="H34" s="59"/>
      <c r="I34" s="86"/>
      <c r="J34" s="85"/>
      <c r="K34" s="85"/>
      <c r="L34" s="85"/>
      <c r="M34" s="85"/>
      <c r="N34" s="85"/>
      <c r="O34" s="85"/>
      <c r="P34" s="85"/>
      <c r="Q34" s="90"/>
      <c r="R34" s="90"/>
      <c r="S34" s="89"/>
    </row>
    <row r="35" spans="1:19" ht="140.25">
      <c r="A35" s="85"/>
      <c r="B35" s="98">
        <v>2</v>
      </c>
      <c r="C35" s="22"/>
      <c r="D35" s="94" t="s">
        <v>119</v>
      </c>
      <c r="E35" s="94" t="s">
        <v>147</v>
      </c>
      <c r="F35" s="85"/>
      <c r="G35" s="59"/>
      <c r="H35" s="59"/>
      <c r="I35" s="86"/>
      <c r="J35" s="97"/>
      <c r="K35" s="85"/>
      <c r="L35" s="85"/>
      <c r="M35" s="85"/>
      <c r="N35" s="85"/>
      <c r="O35" s="93"/>
      <c r="P35" s="93"/>
      <c r="Q35" s="94"/>
      <c r="R35" s="94"/>
      <c r="S35" s="89"/>
    </row>
    <row r="36" spans="1:19" ht="63.75">
      <c r="A36" s="85"/>
      <c r="B36" s="98">
        <v>3</v>
      </c>
      <c r="C36" s="22"/>
      <c r="D36" s="90" t="s">
        <v>120</v>
      </c>
      <c r="E36" s="90" t="s">
        <v>121</v>
      </c>
      <c r="F36" s="85"/>
      <c r="G36" s="59"/>
      <c r="H36" s="59"/>
      <c r="I36" s="86"/>
      <c r="J36" s="97"/>
      <c r="K36" s="85"/>
      <c r="L36" s="85"/>
      <c r="M36" s="85"/>
      <c r="N36" s="85"/>
      <c r="O36" s="106"/>
      <c r="P36" s="107"/>
      <c r="Q36" s="107"/>
      <c r="R36" s="107"/>
      <c r="S36" s="107"/>
    </row>
    <row r="37" spans="1:19" ht="114.75">
      <c r="A37" s="85"/>
      <c r="B37" s="98">
        <v>4</v>
      </c>
      <c r="C37" s="22"/>
      <c r="D37" s="90" t="s">
        <v>122</v>
      </c>
      <c r="E37" s="90" t="s">
        <v>123</v>
      </c>
      <c r="F37" s="85"/>
      <c r="G37" s="59"/>
      <c r="H37" s="59"/>
      <c r="I37" s="86"/>
      <c r="J37" s="97"/>
      <c r="K37" s="85"/>
      <c r="L37" s="85"/>
      <c r="M37" s="85"/>
      <c r="N37" s="85"/>
      <c r="O37" s="33"/>
      <c r="P37" s="108"/>
      <c r="Q37" s="108"/>
      <c r="R37" s="108"/>
      <c r="S37" s="107"/>
    </row>
    <row r="38" spans="1:19" ht="191.25">
      <c r="A38" s="85"/>
      <c r="B38" s="98">
        <v>5</v>
      </c>
      <c r="C38" s="22"/>
      <c r="D38" s="90" t="s">
        <v>124</v>
      </c>
      <c r="E38" s="90" t="s">
        <v>125</v>
      </c>
      <c r="F38" s="85"/>
      <c r="G38" s="59"/>
      <c r="H38" s="59"/>
      <c r="I38" s="86"/>
      <c r="J38" s="97"/>
      <c r="K38" s="85"/>
      <c r="L38" s="85"/>
      <c r="M38" s="85"/>
      <c r="N38" s="85"/>
      <c r="O38" s="26"/>
      <c r="P38" s="107"/>
      <c r="Q38" s="107"/>
      <c r="R38" s="107"/>
      <c r="S38" s="107"/>
    </row>
    <row r="39" spans="1:19" ht="51">
      <c r="A39" s="85"/>
      <c r="B39" s="98">
        <v>6</v>
      </c>
      <c r="C39" s="22"/>
      <c r="D39" s="90" t="s">
        <v>126</v>
      </c>
      <c r="E39" s="109" t="s">
        <v>127</v>
      </c>
      <c r="F39" s="85"/>
      <c r="G39" s="59"/>
      <c r="H39" s="59"/>
      <c r="I39" s="86"/>
      <c r="J39" s="97"/>
      <c r="K39" s="85"/>
      <c r="L39" s="85"/>
      <c r="M39" s="85"/>
      <c r="N39" s="85"/>
      <c r="O39" s="26"/>
      <c r="P39" s="107"/>
      <c r="Q39" s="107"/>
      <c r="R39" s="107"/>
      <c r="S39" s="107"/>
    </row>
    <row r="40" spans="1:19" ht="51">
      <c r="A40" s="85"/>
      <c r="B40" s="98">
        <v>7</v>
      </c>
      <c r="C40" s="22"/>
      <c r="D40" s="90" t="s">
        <v>128</v>
      </c>
      <c r="E40" s="110" t="s">
        <v>2</v>
      </c>
      <c r="F40" s="85"/>
      <c r="G40" s="59"/>
      <c r="H40" s="59"/>
      <c r="I40" s="86"/>
      <c r="J40" s="97"/>
      <c r="K40" s="85"/>
      <c r="L40" s="85"/>
      <c r="M40" s="85"/>
      <c r="N40" s="85"/>
      <c r="O40" s="26"/>
      <c r="P40" s="107"/>
      <c r="Q40" s="107"/>
      <c r="R40" s="107"/>
      <c r="S40" s="107"/>
    </row>
    <row r="41" spans="1:19" ht="51">
      <c r="A41" s="85"/>
      <c r="B41" s="98">
        <v>8</v>
      </c>
      <c r="C41" s="22"/>
      <c r="D41" s="110" t="s">
        <v>129</v>
      </c>
      <c r="E41" s="110" t="s">
        <v>2</v>
      </c>
      <c r="F41" s="85"/>
      <c r="G41" s="59"/>
      <c r="H41" s="59"/>
      <c r="I41" s="86"/>
      <c r="J41" s="97"/>
      <c r="K41" s="85"/>
      <c r="L41" s="85"/>
      <c r="M41" s="85"/>
      <c r="N41" s="85"/>
      <c r="O41" s="26"/>
      <c r="P41" s="111"/>
      <c r="Q41" s="111"/>
      <c r="R41" s="111"/>
      <c r="S41" s="107"/>
    </row>
    <row r="42" spans="1:19" ht="267.75">
      <c r="A42" s="85">
        <v>201</v>
      </c>
      <c r="B42" s="98"/>
      <c r="C42" s="22" t="s">
        <v>20</v>
      </c>
      <c r="D42" s="96" t="s">
        <v>130</v>
      </c>
      <c r="E42" s="100" t="s">
        <v>131</v>
      </c>
      <c r="F42" s="85"/>
      <c r="G42" s="86"/>
      <c r="H42" s="86" t="s">
        <v>21</v>
      </c>
      <c r="I42" s="86" t="s">
        <v>21</v>
      </c>
      <c r="J42" s="97" t="s">
        <v>21</v>
      </c>
      <c r="K42" s="87" t="s">
        <v>21</v>
      </c>
      <c r="L42" s="87" t="s">
        <v>21</v>
      </c>
      <c r="M42" s="85" t="s">
        <v>21</v>
      </c>
      <c r="N42" s="87" t="s">
        <v>21</v>
      </c>
      <c r="O42" s="26" t="s">
        <v>21</v>
      </c>
      <c r="P42" s="98" t="s">
        <v>21</v>
      </c>
      <c r="Q42" s="88" t="s">
        <v>148</v>
      </c>
      <c r="R42" s="88" t="s">
        <v>148</v>
      </c>
      <c r="S42" s="112"/>
    </row>
    <row r="43" spans="1:19" ht="25.5">
      <c r="A43" s="85"/>
      <c r="B43" s="98" t="s">
        <v>132</v>
      </c>
      <c r="C43" s="22" t="s">
        <v>20</v>
      </c>
      <c r="D43" s="90" t="s">
        <v>133</v>
      </c>
      <c r="E43" s="102"/>
      <c r="F43" s="85" t="s">
        <v>149</v>
      </c>
      <c r="G43" s="86"/>
      <c r="H43" s="86"/>
      <c r="I43" s="86" t="s">
        <v>134</v>
      </c>
      <c r="J43" s="97">
        <v>18</v>
      </c>
      <c r="K43" s="85"/>
      <c r="L43" s="85"/>
      <c r="M43" s="85"/>
      <c r="N43" s="85"/>
      <c r="O43" s="26"/>
      <c r="P43" s="108"/>
      <c r="Q43" s="108"/>
      <c r="R43" s="108"/>
      <c r="S43" s="107"/>
    </row>
    <row r="44" spans="1:19" ht="25.5">
      <c r="A44" s="85"/>
      <c r="B44" s="98" t="s">
        <v>135</v>
      </c>
      <c r="C44" s="22" t="s">
        <v>20</v>
      </c>
      <c r="D44" s="90" t="s">
        <v>136</v>
      </c>
      <c r="E44" s="102"/>
      <c r="F44" s="85" t="s">
        <v>150</v>
      </c>
      <c r="G44" s="86"/>
      <c r="H44" s="86"/>
      <c r="I44" s="86" t="s">
        <v>137</v>
      </c>
      <c r="J44" s="97">
        <v>20</v>
      </c>
      <c r="K44" s="85"/>
      <c r="L44" s="85"/>
      <c r="M44" s="85"/>
      <c r="N44" s="85"/>
      <c r="O44" s="26"/>
      <c r="P44" s="107"/>
      <c r="Q44" s="107"/>
      <c r="R44" s="107"/>
      <c r="S44" s="107"/>
    </row>
    <row r="45" spans="1:19" ht="25.5">
      <c r="A45" s="85"/>
      <c r="B45" s="98" t="s">
        <v>138</v>
      </c>
      <c r="C45" s="22" t="s">
        <v>20</v>
      </c>
      <c r="D45" s="90" t="s">
        <v>139</v>
      </c>
      <c r="E45" s="102"/>
      <c r="F45" s="85"/>
      <c r="G45" s="86"/>
      <c r="H45" s="86"/>
      <c r="I45" s="86" t="s">
        <v>134</v>
      </c>
      <c r="J45" s="97">
        <v>66</v>
      </c>
      <c r="K45" s="85"/>
      <c r="L45" s="85"/>
      <c r="M45" s="85"/>
      <c r="N45" s="85"/>
      <c r="O45" s="26"/>
      <c r="P45" s="107"/>
      <c r="Q45" s="107"/>
      <c r="R45" s="107"/>
      <c r="S45" s="107"/>
    </row>
    <row r="46" spans="1:19" ht="51">
      <c r="A46" s="85"/>
      <c r="B46" s="98" t="s">
        <v>140</v>
      </c>
      <c r="C46" s="98" t="s">
        <v>141</v>
      </c>
      <c r="D46" s="90" t="s">
        <v>142</v>
      </c>
      <c r="E46" s="102"/>
      <c r="F46" s="85" t="s">
        <v>151</v>
      </c>
      <c r="G46" s="86"/>
      <c r="H46" s="86"/>
      <c r="I46" s="86" t="s">
        <v>22</v>
      </c>
      <c r="J46" s="97">
        <v>40</v>
      </c>
      <c r="K46" s="85"/>
      <c r="L46" s="85"/>
      <c r="M46" s="85"/>
      <c r="N46" s="85"/>
      <c r="O46" s="26"/>
      <c r="P46" s="107"/>
      <c r="Q46" s="107"/>
      <c r="R46" s="107"/>
      <c r="S46" s="107"/>
    </row>
    <row r="47" spans="1:19" ht="38.25">
      <c r="A47" s="85"/>
      <c r="B47" s="98" t="s">
        <v>143</v>
      </c>
      <c r="C47" s="98" t="s">
        <v>141</v>
      </c>
      <c r="D47" s="90" t="s">
        <v>144</v>
      </c>
      <c r="E47" s="102"/>
      <c r="F47" s="85" t="s">
        <v>152</v>
      </c>
      <c r="G47" s="86"/>
      <c r="H47" s="86"/>
      <c r="I47" s="86" t="s">
        <v>22</v>
      </c>
      <c r="J47" s="97">
        <v>3</v>
      </c>
      <c r="K47" s="85"/>
      <c r="L47" s="85"/>
      <c r="M47" s="85"/>
      <c r="N47" s="85"/>
      <c r="O47" s="26"/>
      <c r="P47" s="111"/>
      <c r="Q47" s="111"/>
      <c r="R47" s="111"/>
      <c r="S47" s="10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P50"/>
  <sheetViews>
    <sheetView tabSelected="1" zoomScaleNormal="100" workbookViewId="0">
      <selection activeCell="D3" sqref="D3"/>
    </sheetView>
  </sheetViews>
  <sheetFormatPr defaultRowHeight="14.25"/>
  <cols>
    <col min="1" max="1" width="6.375" customWidth="1"/>
    <col min="4" max="4" width="15.875" customWidth="1"/>
    <col min="5" max="5" width="14" customWidth="1"/>
    <col min="14" max="14" width="16.125" customWidth="1"/>
  </cols>
  <sheetData>
    <row r="1" spans="1:16" s="62" customFormat="1" ht="33.75" customHeight="1">
      <c r="A1" s="189" t="s">
        <v>192</v>
      </c>
      <c r="B1" s="189"/>
      <c r="C1" s="189"/>
      <c r="D1" s="189"/>
      <c r="E1" s="189"/>
      <c r="F1" s="189"/>
      <c r="G1" s="189"/>
      <c r="H1" s="189"/>
      <c r="I1" s="189"/>
      <c r="J1" s="189"/>
      <c r="K1" s="189"/>
      <c r="L1" s="189"/>
      <c r="M1" s="189"/>
      <c r="N1" s="189"/>
      <c r="O1" s="189"/>
      <c r="P1" s="142"/>
    </row>
    <row r="2" spans="1:16">
      <c r="A2" s="14"/>
      <c r="B2" s="15"/>
      <c r="C2" s="3"/>
      <c r="D2" s="118"/>
      <c r="E2" s="122"/>
      <c r="F2" s="15"/>
      <c r="G2" s="15"/>
      <c r="H2" s="15"/>
      <c r="I2" s="3"/>
      <c r="J2" s="3"/>
      <c r="K2" s="15"/>
      <c r="L2" s="15"/>
      <c r="M2" s="3"/>
      <c r="N2" s="118"/>
      <c r="O2" s="3"/>
      <c r="P2" s="3"/>
    </row>
    <row r="3" spans="1:16">
      <c r="A3" s="3" t="s">
        <v>44</v>
      </c>
      <c r="B3" s="15"/>
      <c r="C3" s="3"/>
      <c r="D3" s="118"/>
      <c r="E3" s="118"/>
      <c r="F3" s="122"/>
      <c r="G3" s="117"/>
      <c r="H3" s="15"/>
      <c r="I3" s="15"/>
      <c r="J3" s="15"/>
      <c r="K3" s="15"/>
      <c r="L3" s="15"/>
      <c r="M3" s="15"/>
      <c r="N3" s="15"/>
      <c r="O3" s="3"/>
      <c r="P3" s="3"/>
    </row>
    <row r="4" spans="1:16">
      <c r="A4" s="3" t="s">
        <v>42</v>
      </c>
      <c r="B4" s="15"/>
      <c r="C4" s="3"/>
      <c r="D4" s="118"/>
      <c r="E4" s="118"/>
      <c r="F4" s="122"/>
      <c r="G4" s="117"/>
      <c r="H4" s="15"/>
      <c r="I4" s="15"/>
      <c r="J4" s="15"/>
      <c r="K4" s="15"/>
      <c r="L4" s="15"/>
      <c r="M4" s="15"/>
      <c r="N4" s="15"/>
      <c r="O4" s="3"/>
      <c r="P4" s="3"/>
    </row>
    <row r="5" spans="1:16">
      <c r="A5" s="3" t="s">
        <v>5</v>
      </c>
      <c r="B5" s="15"/>
      <c r="C5" s="3"/>
      <c r="D5" s="118"/>
      <c r="E5" s="118"/>
      <c r="F5" s="122"/>
      <c r="G5" s="117"/>
      <c r="H5" s="15"/>
      <c r="I5" s="15"/>
      <c r="J5" s="15"/>
      <c r="K5" s="15"/>
      <c r="L5" s="15"/>
      <c r="M5" s="15"/>
      <c r="N5" s="15"/>
      <c r="O5" s="3"/>
      <c r="P5" s="3"/>
    </row>
    <row r="6" spans="1:16" ht="23.1" customHeight="1">
      <c r="A6" s="170" t="s">
        <v>35</v>
      </c>
      <c r="B6" s="170"/>
      <c r="C6" s="170"/>
      <c r="D6" s="170"/>
      <c r="E6" s="170"/>
      <c r="F6" s="170"/>
      <c r="G6" s="170"/>
      <c r="H6" s="170"/>
      <c r="I6" s="170"/>
      <c r="J6" s="170"/>
      <c r="K6" s="170"/>
      <c r="L6" s="170"/>
      <c r="M6" s="170"/>
      <c r="N6" s="170"/>
      <c r="O6" s="170"/>
      <c r="P6" s="3"/>
    </row>
    <row r="7" spans="1:16">
      <c r="A7" s="3" t="s">
        <v>23</v>
      </c>
      <c r="B7" s="15"/>
      <c r="C7" s="3"/>
      <c r="D7" s="118"/>
      <c r="E7" s="118"/>
      <c r="F7" s="122"/>
      <c r="G7" s="117"/>
      <c r="H7" s="15"/>
      <c r="I7" s="15"/>
      <c r="J7" s="15"/>
      <c r="K7" s="15"/>
      <c r="L7" s="15"/>
      <c r="M7" s="15"/>
      <c r="N7" s="15"/>
      <c r="O7" s="3"/>
      <c r="P7" s="3"/>
    </row>
    <row r="8" spans="1:16">
      <c r="A8" s="142" t="s">
        <v>187</v>
      </c>
      <c r="B8" s="142"/>
      <c r="C8" s="142"/>
      <c r="D8" s="143"/>
      <c r="E8" s="143"/>
      <c r="F8" s="142"/>
      <c r="G8" s="3"/>
      <c r="H8" s="3"/>
      <c r="I8" s="3"/>
      <c r="J8" s="3"/>
      <c r="K8" s="3"/>
      <c r="L8" s="3"/>
      <c r="M8" s="3"/>
      <c r="N8" s="3"/>
      <c r="O8" s="3"/>
      <c r="P8" s="3"/>
    </row>
    <row r="9" spans="1:16">
      <c r="A9" s="3" t="s">
        <v>34</v>
      </c>
      <c r="B9" s="15"/>
      <c r="C9" s="3"/>
      <c r="D9" s="118"/>
      <c r="E9" s="118"/>
      <c r="F9" s="122"/>
      <c r="G9" s="117"/>
      <c r="H9" s="15"/>
      <c r="I9" s="15"/>
      <c r="J9" s="15"/>
      <c r="K9" s="15"/>
      <c r="L9" s="15"/>
      <c r="M9" s="15"/>
      <c r="N9" s="15"/>
      <c r="O9" s="3"/>
      <c r="P9" s="3"/>
    </row>
    <row r="10" spans="1:16">
      <c r="A10" s="3" t="s">
        <v>37</v>
      </c>
      <c r="B10" s="15"/>
      <c r="C10" s="3"/>
      <c r="D10" s="118"/>
      <c r="E10" s="118"/>
      <c r="F10" s="122"/>
      <c r="G10" s="117"/>
      <c r="H10" s="15"/>
      <c r="I10" s="15"/>
      <c r="J10" s="15"/>
      <c r="K10" s="15"/>
      <c r="L10" s="15"/>
      <c r="M10" s="15"/>
      <c r="N10" s="15"/>
      <c r="O10" s="41"/>
      <c r="P10" s="41"/>
    </row>
    <row r="11" spans="1:16" ht="32.1" customHeight="1">
      <c r="A11" s="171" t="s">
        <v>154</v>
      </c>
      <c r="B11" s="172"/>
      <c r="C11" s="172"/>
      <c r="D11" s="172"/>
      <c r="E11" s="172"/>
      <c r="F11" s="172"/>
      <c r="G11" s="172"/>
      <c r="H11" s="172"/>
      <c r="I11" s="172"/>
      <c r="J11" s="172"/>
      <c r="K11" s="172"/>
      <c r="L11" s="172"/>
      <c r="M11" s="172"/>
      <c r="N11" s="172"/>
      <c r="O11" s="3"/>
      <c r="P11" s="3"/>
    </row>
    <row r="12" spans="1:16">
      <c r="H12" s="29"/>
      <c r="I12" s="29"/>
      <c r="J12" s="29"/>
      <c r="K12" s="29"/>
      <c r="L12" s="29"/>
      <c r="M12" s="29"/>
    </row>
    <row r="13" spans="1:16" ht="76.5">
      <c r="A13" s="119" t="s">
        <v>6</v>
      </c>
      <c r="B13" s="16" t="s">
        <v>7</v>
      </c>
      <c r="C13" s="17" t="s">
        <v>8</v>
      </c>
      <c r="D13" s="18" t="s">
        <v>27</v>
      </c>
      <c r="E13" s="30" t="s">
        <v>153</v>
      </c>
      <c r="F13" s="38" t="s">
        <v>24</v>
      </c>
      <c r="G13" s="20" t="s">
        <v>11</v>
      </c>
      <c r="H13" s="20" t="s">
        <v>12</v>
      </c>
      <c r="I13" s="17" t="s">
        <v>25</v>
      </c>
      <c r="J13" s="17" t="s">
        <v>16</v>
      </c>
      <c r="K13" s="17" t="s">
        <v>26</v>
      </c>
      <c r="L13" s="21" t="s">
        <v>17</v>
      </c>
      <c r="M13" s="21" t="s">
        <v>18</v>
      </c>
      <c r="N13" s="36" t="s">
        <v>43</v>
      </c>
      <c r="O13" s="20" t="s">
        <v>13</v>
      </c>
      <c r="P13" s="20" t="s">
        <v>14</v>
      </c>
    </row>
    <row r="14" spans="1:16" ht="69.599999999999994" customHeight="1">
      <c r="A14" s="4">
        <v>151</v>
      </c>
      <c r="B14" s="7"/>
      <c r="C14" s="6" t="s">
        <v>20</v>
      </c>
      <c r="D14" s="123" t="s">
        <v>155</v>
      </c>
      <c r="E14" s="164" t="s">
        <v>185</v>
      </c>
      <c r="F14" s="39"/>
      <c r="G14" s="139"/>
      <c r="H14" s="136"/>
      <c r="I14" s="137"/>
      <c r="J14" s="25"/>
      <c r="K14" s="140"/>
      <c r="L14" s="165">
        <v>11848</v>
      </c>
      <c r="M14" s="166">
        <v>12440.4</v>
      </c>
      <c r="N14" s="134"/>
      <c r="O14" s="28"/>
      <c r="P14" s="23"/>
    </row>
    <row r="15" spans="1:16" ht="38.25">
      <c r="A15" s="138" t="s">
        <v>188</v>
      </c>
      <c r="B15" s="138"/>
      <c r="C15" s="135"/>
      <c r="D15" s="94" t="s">
        <v>184</v>
      </c>
      <c r="E15" s="141">
        <v>20000</v>
      </c>
      <c r="F15" s="153"/>
      <c r="G15" s="154"/>
      <c r="H15" s="154"/>
      <c r="I15" s="155" t="s">
        <v>21</v>
      </c>
      <c r="J15" s="155" t="s">
        <v>21</v>
      </c>
      <c r="K15" s="155" t="s">
        <v>21</v>
      </c>
      <c r="L15" s="155" t="s">
        <v>21</v>
      </c>
      <c r="M15" s="155" t="s">
        <v>21</v>
      </c>
      <c r="N15" s="85" t="s">
        <v>21</v>
      </c>
      <c r="O15" s="91" t="s">
        <v>21</v>
      </c>
      <c r="P15" s="91" t="s">
        <v>21</v>
      </c>
    </row>
    <row r="16" spans="1:16" ht="33.75">
      <c r="A16" s="138" t="s">
        <v>193</v>
      </c>
      <c r="B16" s="150"/>
      <c r="C16" s="147"/>
      <c r="D16" s="151" t="s">
        <v>184</v>
      </c>
      <c r="E16" s="148"/>
      <c r="F16" s="156">
        <f>E15</f>
        <v>20000</v>
      </c>
      <c r="G16" s="156" t="s">
        <v>191</v>
      </c>
      <c r="H16" s="156">
        <f>F16/50</f>
        <v>400</v>
      </c>
      <c r="I16" s="158">
        <v>22</v>
      </c>
      <c r="J16" s="157">
        <v>5</v>
      </c>
      <c r="K16" s="158">
        <f>I16*1.05</f>
        <v>23.1</v>
      </c>
      <c r="L16" s="149">
        <f>I16*H16</f>
        <v>8800</v>
      </c>
      <c r="M16" s="149">
        <f>L16*1.05</f>
        <v>9240</v>
      </c>
      <c r="N16" s="159" t="s">
        <v>197</v>
      </c>
      <c r="O16" s="23" t="s">
        <v>201</v>
      </c>
      <c r="P16" s="23" t="s">
        <v>201</v>
      </c>
    </row>
    <row r="17" spans="1:16" ht="38.25">
      <c r="A17" s="152" t="s">
        <v>194</v>
      </c>
      <c r="B17" s="58"/>
      <c r="C17" s="58"/>
      <c r="D17" s="24" t="s">
        <v>196</v>
      </c>
      <c r="E17" s="58"/>
      <c r="F17" s="156">
        <v>6600</v>
      </c>
      <c r="G17" s="156" t="s">
        <v>191</v>
      </c>
      <c r="H17" s="156">
        <f>F17/50</f>
        <v>132</v>
      </c>
      <c r="I17" s="149">
        <v>22</v>
      </c>
      <c r="J17" s="156">
        <v>5</v>
      </c>
      <c r="K17" s="158">
        <f>I17*1.05</f>
        <v>23.1</v>
      </c>
      <c r="L17" s="149">
        <f>I17*H17</f>
        <v>2904</v>
      </c>
      <c r="M17" s="149">
        <f>L17*1.05</f>
        <v>3049.2000000000003</v>
      </c>
      <c r="N17" s="159" t="s">
        <v>197</v>
      </c>
      <c r="O17" s="23" t="s">
        <v>201</v>
      </c>
      <c r="P17" s="23" t="s">
        <v>201</v>
      </c>
    </row>
    <row r="18" spans="1:16" ht="33.75">
      <c r="A18" s="152" t="s">
        <v>195</v>
      </c>
      <c r="B18" s="23"/>
      <c r="C18" s="23"/>
      <c r="D18" s="35" t="s">
        <v>200</v>
      </c>
      <c r="E18" s="23"/>
      <c r="F18" s="23"/>
      <c r="G18" s="160" t="s">
        <v>199</v>
      </c>
      <c r="H18" s="160">
        <v>12</v>
      </c>
      <c r="I18" s="161">
        <v>12</v>
      </c>
      <c r="J18" s="162">
        <v>5</v>
      </c>
      <c r="K18" s="162">
        <f>I18*1.05</f>
        <v>12.600000000000001</v>
      </c>
      <c r="L18" s="163">
        <f>I18*H18</f>
        <v>144</v>
      </c>
      <c r="M18" s="163">
        <f>L18*1.05</f>
        <v>151.20000000000002</v>
      </c>
      <c r="N18" s="159" t="s">
        <v>198</v>
      </c>
      <c r="O18" s="23" t="s">
        <v>201</v>
      </c>
      <c r="P18" s="23" t="s">
        <v>201</v>
      </c>
    </row>
    <row r="19" spans="1:16">
      <c r="A19" s="120"/>
      <c r="B19" s="37"/>
      <c r="C19" s="46"/>
      <c r="D19" s="42"/>
      <c r="E19" s="37"/>
      <c r="F19" s="120"/>
      <c r="G19" s="120"/>
      <c r="H19" s="120"/>
      <c r="I19" s="120"/>
      <c r="J19" s="120"/>
      <c r="K19" s="120"/>
      <c r="L19" s="120"/>
      <c r="M19" s="120"/>
      <c r="N19" s="120"/>
      <c r="O19" s="120"/>
      <c r="P19" s="120"/>
    </row>
    <row r="20" spans="1:16" hidden="1">
      <c r="A20" s="43" t="s">
        <v>189</v>
      </c>
      <c r="B20" s="44"/>
      <c r="C20" s="44"/>
      <c r="D20" s="44"/>
      <c r="E20" s="44"/>
      <c r="F20" s="44"/>
      <c r="G20" s="44"/>
      <c r="H20" s="120"/>
      <c r="I20" s="120"/>
      <c r="J20" s="120"/>
      <c r="K20" s="120"/>
      <c r="L20" s="120"/>
      <c r="M20" s="120"/>
      <c r="N20" s="120"/>
      <c r="O20" s="120"/>
      <c r="P20" s="120"/>
    </row>
    <row r="21" spans="1:16" hidden="1">
      <c r="A21" s="45" t="s">
        <v>36</v>
      </c>
      <c r="B21" s="45"/>
      <c r="C21" s="45"/>
      <c r="D21" s="45"/>
      <c r="E21" s="45"/>
      <c r="F21" s="45"/>
      <c r="G21" s="45"/>
      <c r="H21" s="120"/>
      <c r="I21" s="120"/>
      <c r="J21" s="120"/>
      <c r="K21" s="120"/>
      <c r="L21" s="120"/>
      <c r="M21" s="120"/>
      <c r="N21" s="120"/>
      <c r="O21" s="120"/>
      <c r="P21" s="120"/>
    </row>
    <row r="22" spans="1:16" hidden="1">
      <c r="A22" s="120"/>
      <c r="B22" s="37"/>
      <c r="C22" s="120"/>
      <c r="D22" s="42"/>
      <c r="E22" s="37"/>
      <c r="F22" s="120"/>
      <c r="G22" s="120"/>
      <c r="H22" s="120"/>
      <c r="I22" s="120"/>
      <c r="J22" s="120"/>
      <c r="K22" s="120"/>
      <c r="L22" s="120"/>
      <c r="M22" s="120"/>
      <c r="N22" s="120"/>
      <c r="O22" s="120"/>
      <c r="P22" s="120"/>
    </row>
    <row r="23" spans="1:16" hidden="1">
      <c r="A23" s="173" t="s">
        <v>40</v>
      </c>
      <c r="B23" s="173"/>
      <c r="C23" s="173"/>
      <c r="D23" s="173"/>
      <c r="E23" s="120"/>
      <c r="F23" s="120"/>
      <c r="G23" s="120"/>
      <c r="H23" s="120"/>
      <c r="I23" s="120"/>
      <c r="J23" s="120"/>
      <c r="K23" s="120"/>
      <c r="L23" s="120"/>
      <c r="M23" s="120"/>
      <c r="N23" s="120"/>
      <c r="O23" s="120"/>
      <c r="P23" s="120"/>
    </row>
    <row r="24" spans="1:16" hidden="1">
      <c r="A24" s="167" t="s">
        <v>39</v>
      </c>
      <c r="B24" s="167"/>
      <c r="C24" s="167"/>
      <c r="D24" s="167"/>
      <c r="E24" s="167"/>
      <c r="F24" s="120"/>
      <c r="G24" s="120"/>
      <c r="H24" s="120"/>
      <c r="I24" s="120"/>
      <c r="J24" s="120"/>
      <c r="K24" s="120"/>
      <c r="L24" s="120"/>
      <c r="M24" s="120"/>
      <c r="N24" s="120"/>
      <c r="O24" s="120"/>
      <c r="P24" s="120"/>
    </row>
    <row r="25" spans="1:16" ht="44.25" hidden="1" customHeight="1">
      <c r="A25" s="174" t="s">
        <v>190</v>
      </c>
      <c r="B25" s="174"/>
      <c r="C25" s="174"/>
      <c r="D25" s="174"/>
      <c r="E25" s="174"/>
      <c r="F25" s="174"/>
      <c r="G25" s="174"/>
      <c r="H25" s="174"/>
      <c r="I25" s="174"/>
      <c r="J25" s="174"/>
      <c r="K25" s="120"/>
      <c r="L25" s="120"/>
      <c r="M25" s="120"/>
      <c r="N25" s="120"/>
      <c r="O25" s="120"/>
      <c r="P25" s="120"/>
    </row>
    <row r="26" spans="1:16" hidden="1">
      <c r="A26" s="47"/>
      <c r="B26" s="47"/>
      <c r="C26" s="47"/>
      <c r="D26" s="47"/>
      <c r="E26" s="120"/>
      <c r="F26" s="120"/>
      <c r="G26" s="120"/>
      <c r="H26" s="120"/>
      <c r="I26" s="120"/>
      <c r="J26" s="120"/>
      <c r="K26" s="120"/>
      <c r="L26" s="120"/>
      <c r="M26" s="120"/>
      <c r="N26" s="120"/>
      <c r="O26" s="120"/>
      <c r="P26" s="120"/>
    </row>
    <row r="27" spans="1:16" ht="24.6" hidden="1" customHeight="1">
      <c r="A27" s="8"/>
      <c r="B27" s="31" t="s">
        <v>7</v>
      </c>
      <c r="C27" s="146" t="s">
        <v>1</v>
      </c>
      <c r="D27" s="144"/>
      <c r="E27" s="176" t="s">
        <v>41</v>
      </c>
      <c r="F27" s="177"/>
      <c r="G27" s="177"/>
      <c r="H27" s="177"/>
      <c r="I27" s="177"/>
      <c r="J27" s="178"/>
    </row>
    <row r="28" spans="1:16" ht="116.25" hidden="1" customHeight="1">
      <c r="A28" s="11"/>
      <c r="B28" s="12">
        <v>1</v>
      </c>
      <c r="C28" s="27" t="s">
        <v>4</v>
      </c>
      <c r="D28" s="53" t="s">
        <v>156</v>
      </c>
      <c r="E28" s="169"/>
      <c r="F28" s="169"/>
      <c r="G28" s="169"/>
      <c r="H28" s="169"/>
      <c r="I28" s="169"/>
      <c r="J28" s="169"/>
    </row>
    <row r="29" spans="1:16" ht="114.75" hidden="1">
      <c r="A29" s="26"/>
      <c r="B29" s="121">
        <v>2</v>
      </c>
      <c r="C29" s="27" t="s">
        <v>28</v>
      </c>
      <c r="D29" s="49" t="s">
        <v>158</v>
      </c>
      <c r="E29" s="169"/>
      <c r="F29" s="169"/>
      <c r="G29" s="169"/>
      <c r="H29" s="169"/>
      <c r="I29" s="169"/>
      <c r="J29" s="169"/>
    </row>
    <row r="30" spans="1:16" ht="25.5" hidden="1">
      <c r="A30" s="33"/>
      <c r="B30" s="121">
        <v>3</v>
      </c>
      <c r="C30" s="24" t="s">
        <v>0</v>
      </c>
      <c r="D30" s="51" t="s">
        <v>157</v>
      </c>
      <c r="E30" s="169"/>
      <c r="F30" s="169"/>
      <c r="G30" s="169"/>
      <c r="H30" s="169"/>
      <c r="I30" s="169"/>
      <c r="J30" s="169"/>
    </row>
    <row r="31" spans="1:16" ht="63.75" hidden="1">
      <c r="A31" s="33"/>
      <c r="B31" s="10">
        <v>4</v>
      </c>
      <c r="C31" s="50" t="s">
        <v>162</v>
      </c>
      <c r="D31" s="125" t="s">
        <v>163</v>
      </c>
      <c r="E31" s="169"/>
      <c r="F31" s="169"/>
      <c r="G31" s="169"/>
      <c r="H31" s="169"/>
      <c r="I31" s="169"/>
      <c r="J31" s="169"/>
    </row>
    <row r="32" spans="1:16" ht="25.5" hidden="1">
      <c r="A32" s="26"/>
      <c r="B32" s="9">
        <v>5</v>
      </c>
      <c r="C32" s="48" t="s">
        <v>29</v>
      </c>
      <c r="D32" s="52" t="s">
        <v>164</v>
      </c>
      <c r="E32" s="169"/>
      <c r="F32" s="169"/>
      <c r="G32" s="169"/>
      <c r="H32" s="169"/>
      <c r="I32" s="169"/>
      <c r="J32" s="169"/>
    </row>
    <row r="33" spans="1:10" hidden="1">
      <c r="A33" s="26"/>
      <c r="B33" s="34">
        <v>6</v>
      </c>
      <c r="C33" s="48" t="s">
        <v>30</v>
      </c>
      <c r="D33" s="52" t="s">
        <v>159</v>
      </c>
      <c r="E33" s="169"/>
      <c r="F33" s="169"/>
      <c r="G33" s="169"/>
      <c r="H33" s="169"/>
      <c r="I33" s="169"/>
      <c r="J33" s="169"/>
    </row>
    <row r="34" spans="1:10" ht="51" hidden="1">
      <c r="A34" s="32"/>
      <c r="B34" s="34">
        <v>7</v>
      </c>
      <c r="C34" s="48" t="s">
        <v>31</v>
      </c>
      <c r="D34" s="51" t="s">
        <v>160</v>
      </c>
      <c r="E34" s="169"/>
      <c r="F34" s="169"/>
      <c r="G34" s="169"/>
      <c r="H34" s="169"/>
      <c r="I34" s="169"/>
      <c r="J34" s="169"/>
    </row>
    <row r="35" spans="1:10" ht="38.25" hidden="1">
      <c r="A35" s="32"/>
      <c r="B35" s="9">
        <v>8</v>
      </c>
      <c r="C35" s="48" t="s">
        <v>33</v>
      </c>
      <c r="D35" s="126" t="s">
        <v>165</v>
      </c>
      <c r="E35" s="169"/>
      <c r="F35" s="169"/>
      <c r="G35" s="169"/>
      <c r="H35" s="169"/>
      <c r="I35" s="169"/>
      <c r="J35" s="169"/>
    </row>
    <row r="36" spans="1:10" ht="114.75" hidden="1">
      <c r="A36" s="32"/>
      <c r="B36" s="9">
        <v>9</v>
      </c>
      <c r="C36" s="48" t="s">
        <v>3</v>
      </c>
      <c r="D36" s="52" t="s">
        <v>186</v>
      </c>
      <c r="E36" s="169"/>
      <c r="F36" s="169"/>
      <c r="G36" s="169"/>
      <c r="H36" s="169"/>
      <c r="I36" s="169"/>
      <c r="J36" s="169"/>
    </row>
    <row r="37" spans="1:10" ht="53.25" hidden="1" customHeight="1">
      <c r="A37" s="127"/>
      <c r="B37" s="128">
        <v>10</v>
      </c>
      <c r="C37" s="48" t="s">
        <v>181</v>
      </c>
      <c r="D37" s="126" t="s">
        <v>182</v>
      </c>
      <c r="E37" s="168"/>
      <c r="F37" s="181"/>
      <c r="G37" s="181"/>
      <c r="H37" s="181"/>
      <c r="I37" s="181"/>
      <c r="J37" s="182"/>
    </row>
    <row r="38" spans="1:10" ht="25.5" hidden="1">
      <c r="A38" s="127"/>
      <c r="B38" s="128">
        <v>11</v>
      </c>
      <c r="C38" s="48" t="s">
        <v>166</v>
      </c>
      <c r="D38" s="52" t="s">
        <v>167</v>
      </c>
      <c r="E38" s="168"/>
      <c r="F38" s="181"/>
      <c r="G38" s="181"/>
      <c r="H38" s="181"/>
      <c r="I38" s="181"/>
      <c r="J38" s="182"/>
    </row>
    <row r="39" spans="1:10" ht="25.5" hidden="1">
      <c r="A39" s="26"/>
      <c r="B39" s="13">
        <v>12</v>
      </c>
      <c r="C39" s="48" t="s">
        <v>32</v>
      </c>
      <c r="D39" s="52" t="s">
        <v>161</v>
      </c>
      <c r="E39" s="169"/>
      <c r="F39" s="169"/>
      <c r="G39" s="169"/>
      <c r="H39" s="169"/>
      <c r="I39" s="169"/>
      <c r="J39" s="169"/>
    </row>
    <row r="40" spans="1:10" ht="25.5" hidden="1">
      <c r="A40" s="26"/>
      <c r="B40" s="9">
        <v>13</v>
      </c>
      <c r="C40" s="48" t="s">
        <v>55</v>
      </c>
      <c r="D40" s="51" t="s">
        <v>168</v>
      </c>
      <c r="E40" s="169"/>
      <c r="F40" s="169"/>
      <c r="G40" s="169"/>
      <c r="H40" s="169"/>
      <c r="I40" s="169"/>
      <c r="J40" s="169"/>
    </row>
    <row r="41" spans="1:10" ht="63.75" hidden="1">
      <c r="A41" s="26"/>
      <c r="B41" s="9">
        <v>14</v>
      </c>
      <c r="C41" s="27" t="s">
        <v>169</v>
      </c>
      <c r="D41" s="129" t="s">
        <v>170</v>
      </c>
      <c r="E41" s="179"/>
      <c r="F41" s="179"/>
      <c r="G41" s="179"/>
      <c r="H41" s="179"/>
      <c r="I41" s="179"/>
      <c r="J41" s="179"/>
    </row>
    <row r="42" spans="1:10" ht="25.5" hidden="1">
      <c r="A42" s="54"/>
      <c r="B42" s="55">
        <v>15</v>
      </c>
      <c r="C42" s="56" t="s">
        <v>171</v>
      </c>
      <c r="D42" s="57" t="s">
        <v>172</v>
      </c>
      <c r="E42" s="179"/>
      <c r="F42" s="179"/>
      <c r="G42" s="179"/>
      <c r="H42" s="179"/>
      <c r="I42" s="179"/>
      <c r="J42" s="179"/>
    </row>
    <row r="43" spans="1:10" ht="140.25" hidden="1">
      <c r="A43" s="127"/>
      <c r="B43" s="124">
        <v>16</v>
      </c>
      <c r="C43" s="130" t="s">
        <v>173</v>
      </c>
      <c r="D43" s="131" t="s">
        <v>174</v>
      </c>
      <c r="E43" s="183"/>
      <c r="F43" s="184"/>
      <c r="G43" s="184"/>
      <c r="H43" s="184"/>
      <c r="I43" s="184"/>
      <c r="J43" s="185"/>
    </row>
    <row r="44" spans="1:10" ht="25.5" hidden="1">
      <c r="A44" s="127"/>
      <c r="B44" s="124">
        <v>17</v>
      </c>
      <c r="C44" s="130" t="s">
        <v>175</v>
      </c>
      <c r="D44" s="133" t="s">
        <v>176</v>
      </c>
      <c r="E44" s="183"/>
      <c r="F44" s="184"/>
      <c r="G44" s="184"/>
      <c r="H44" s="184"/>
      <c r="I44" s="184"/>
      <c r="J44" s="185"/>
    </row>
    <row r="45" spans="1:10" ht="38.25" hidden="1">
      <c r="A45" s="127"/>
      <c r="B45" s="124">
        <v>18</v>
      </c>
      <c r="C45" s="130" t="s">
        <v>177</v>
      </c>
      <c r="D45" s="131" t="s">
        <v>178</v>
      </c>
      <c r="E45" s="186"/>
      <c r="F45" s="187"/>
      <c r="G45" s="187"/>
      <c r="H45" s="187"/>
      <c r="I45" s="187"/>
      <c r="J45" s="188"/>
    </row>
    <row r="46" spans="1:10" ht="38.25" hidden="1">
      <c r="A46" s="127"/>
      <c r="B46" s="124">
        <v>19</v>
      </c>
      <c r="C46" s="130" t="s">
        <v>179</v>
      </c>
      <c r="D46" s="132" t="s">
        <v>180</v>
      </c>
      <c r="E46" s="186"/>
      <c r="F46" s="187"/>
      <c r="G46" s="187"/>
      <c r="H46" s="187"/>
      <c r="I46" s="187"/>
      <c r="J46" s="188"/>
    </row>
    <row r="47" spans="1:10" ht="38.25" hidden="1">
      <c r="A47" s="26"/>
      <c r="B47" s="121">
        <v>20</v>
      </c>
      <c r="C47" s="26"/>
      <c r="D47" s="26" t="s">
        <v>183</v>
      </c>
      <c r="E47" s="180"/>
      <c r="F47" s="180"/>
      <c r="G47" s="180"/>
      <c r="H47" s="180"/>
      <c r="I47" s="180"/>
      <c r="J47" s="180"/>
    </row>
    <row r="48" spans="1:10">
      <c r="B48" t="s">
        <v>202</v>
      </c>
    </row>
    <row r="50" spans="2:2" ht="15">
      <c r="B50" s="145" t="s">
        <v>38</v>
      </c>
    </row>
  </sheetData>
  <mergeCells count="27">
    <mergeCell ref="E40:J40"/>
    <mergeCell ref="E41:J41"/>
    <mergeCell ref="E42:J42"/>
    <mergeCell ref="E47:J47"/>
    <mergeCell ref="E32:J32"/>
    <mergeCell ref="E33:J33"/>
    <mergeCell ref="E34:J34"/>
    <mergeCell ref="E35:J35"/>
    <mergeCell ref="E36:J36"/>
    <mergeCell ref="E39:J39"/>
    <mergeCell ref="E37:J37"/>
    <mergeCell ref="E38:J38"/>
    <mergeCell ref="E43:J43"/>
    <mergeCell ref="E44:J44"/>
    <mergeCell ref="E45:J45"/>
    <mergeCell ref="E46:J46"/>
    <mergeCell ref="E31:J31"/>
    <mergeCell ref="A1:O1"/>
    <mergeCell ref="A6:O6"/>
    <mergeCell ref="A11:N11"/>
    <mergeCell ref="A23:D23"/>
    <mergeCell ref="A24:E24"/>
    <mergeCell ref="E27:J27"/>
    <mergeCell ref="E28:J28"/>
    <mergeCell ref="E29:J29"/>
    <mergeCell ref="E30:J30"/>
    <mergeCell ref="A25:J25"/>
  </mergeCells>
  <pageMargins left="0.7" right="0.7" top="0.75" bottom="0.75" header="0.3" footer="0.3"/>
  <pageSetup paperSize="9" scale="78" fitToHeight="0" orientation="landscape" r:id="rId1"/>
</worksheet>
</file>

<file path=docProps/app.xml><?xml version="1.0" encoding="utf-8"?>
<Properties xmlns="http://schemas.openxmlformats.org/officeDocument/2006/extended-properties" xmlns:vt="http://schemas.openxmlformats.org/officeDocument/2006/docPropsVTypes">
  <TotalTime>11</TotalTime>
  <Application>Microsoft Excel</Application>
  <DocSecurity>0</DocSecurity>
  <ScaleCrop>false</ScaleCrop>
  <HeadingPairs>
    <vt:vector size="2" baseType="variant">
      <vt:variant>
        <vt:lpstr>Darbalapiai</vt:lpstr>
      </vt:variant>
      <vt:variant>
        <vt:i4>4</vt:i4>
      </vt:variant>
    </vt:vector>
  </HeadingPairs>
  <TitlesOfParts>
    <vt:vector size="4" baseType="lpstr">
      <vt:lpstr>49</vt:lpstr>
      <vt:lpstr>Krešėjimo</vt:lpstr>
      <vt:lpstr>Lapas2</vt:lpstr>
      <vt:lpstr>151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Angelė</cp:lastModifiedBy>
  <cp:revision>2</cp:revision>
  <cp:lastPrinted>2019-04-24T11:29:56Z</cp:lastPrinted>
  <dcterms:created xsi:type="dcterms:W3CDTF">2010-02-02T17:05:05Z</dcterms:created>
  <dcterms:modified xsi:type="dcterms:W3CDTF">2019-06-26T10:46:57Z</dcterms:modified>
</cp:coreProperties>
</file>